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 DRIVE\Desktop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0" i="1" l="1"/>
  <c r="AM50" i="1"/>
  <c r="AN49" i="1"/>
  <c r="AM49" i="1"/>
  <c r="AN48" i="1"/>
  <c r="AM48" i="1"/>
  <c r="AN47" i="1"/>
  <c r="AM47" i="1"/>
  <c r="AN46" i="1"/>
  <c r="AM46" i="1"/>
  <c r="AN45" i="1"/>
  <c r="AM45" i="1"/>
  <c r="AN44" i="1"/>
  <c r="AM44" i="1"/>
  <c r="AN43" i="1"/>
  <c r="AM43" i="1"/>
  <c r="AN42" i="1"/>
  <c r="AM42" i="1"/>
  <c r="AN41" i="1"/>
  <c r="AM41" i="1"/>
  <c r="AN40" i="1"/>
  <c r="AM40" i="1"/>
  <c r="AN39" i="1"/>
  <c r="AM39" i="1"/>
  <c r="AN38" i="1"/>
  <c r="AM38" i="1"/>
  <c r="AN37" i="1"/>
  <c r="AM37" i="1"/>
  <c r="AN36" i="1"/>
  <c r="AM36" i="1"/>
  <c r="AN35" i="1"/>
  <c r="AM35" i="1"/>
  <c r="AN34" i="1"/>
  <c r="AM34" i="1"/>
  <c r="AN33" i="1"/>
  <c r="AM33" i="1"/>
  <c r="AN32" i="1"/>
  <c r="AM32" i="1"/>
  <c r="AN31" i="1"/>
  <c r="AM31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2" i="1"/>
  <c r="AM22" i="1"/>
  <c r="AN21" i="1"/>
  <c r="AM21" i="1"/>
  <c r="AN20" i="1"/>
  <c r="AM20" i="1"/>
  <c r="AN19" i="1"/>
  <c r="AM19" i="1"/>
  <c r="AN18" i="1"/>
  <c r="AM18" i="1"/>
  <c r="AN17" i="1"/>
  <c r="AM17" i="1"/>
  <c r="AN16" i="1"/>
  <c r="AM16" i="1"/>
  <c r="AN15" i="1"/>
  <c r="AM15" i="1"/>
  <c r="AN14" i="1"/>
  <c r="AM14" i="1"/>
  <c r="AN13" i="1"/>
  <c r="AM13" i="1"/>
  <c r="AN12" i="1"/>
  <c r="AM12" i="1"/>
  <c r="AN11" i="1"/>
  <c r="AM11" i="1"/>
  <c r="AN10" i="1"/>
  <c r="AM10" i="1"/>
  <c r="AM9" i="1"/>
  <c r="K5" i="1"/>
  <c r="H7" i="1" s="1"/>
  <c r="H8" i="1" l="1"/>
  <c r="O5" i="1"/>
  <c r="I7" i="1" s="1"/>
  <c r="J7" i="1" l="1"/>
  <c r="I8" i="1"/>
  <c r="K7" i="1" l="1"/>
  <c r="J8" i="1"/>
  <c r="L7" i="1" l="1"/>
  <c r="K8" i="1"/>
  <c r="M7" i="1" l="1"/>
  <c r="N7" i="1" s="1"/>
  <c r="L8" i="1"/>
  <c r="O7" i="1" l="1"/>
  <c r="N8" i="1"/>
  <c r="O8" i="1" l="1"/>
  <c r="P7" i="1"/>
  <c r="P8" i="1" l="1"/>
  <c r="Q7" i="1"/>
  <c r="Q8" i="1" l="1"/>
  <c r="R7" i="1"/>
  <c r="R8" i="1" l="1"/>
  <c r="S7" i="1"/>
  <c r="S8" i="1" l="1"/>
  <c r="T7" i="1"/>
  <c r="T8" i="1" l="1"/>
  <c r="U7" i="1"/>
  <c r="V7" i="1" l="1"/>
  <c r="U8" i="1"/>
  <c r="W7" i="1" l="1"/>
  <c r="V8" i="1"/>
  <c r="X7" i="1" l="1"/>
  <c r="W8" i="1"/>
  <c r="Y7" i="1" l="1"/>
  <c r="X8" i="1"/>
  <c r="Z7" i="1" l="1"/>
  <c r="Y8" i="1"/>
  <c r="AA7" i="1" l="1"/>
  <c r="Z8" i="1"/>
  <c r="AB7" i="1" l="1"/>
  <c r="AA8" i="1"/>
  <c r="AB8" i="1" l="1"/>
  <c r="AC7" i="1"/>
  <c r="AC8" i="1" l="1"/>
  <c r="AD7" i="1"/>
  <c r="AD8" i="1" l="1"/>
  <c r="AE7" i="1"/>
  <c r="AE8" i="1" l="1"/>
  <c r="AF7" i="1"/>
  <c r="AF8" i="1" l="1"/>
  <c r="AG7" i="1"/>
  <c r="AH7" i="1" l="1"/>
  <c r="AG8" i="1"/>
  <c r="AI7" i="1" l="1"/>
  <c r="AH8" i="1"/>
  <c r="AI8" i="1" l="1"/>
  <c r="AJ7" i="1"/>
  <c r="AK7" i="1" l="1"/>
  <c r="AJ8" i="1"/>
  <c r="AL7" i="1" l="1"/>
  <c r="AL8" i="1" s="1"/>
  <c r="AK8" i="1"/>
</calcChain>
</file>

<file path=xl/sharedStrings.xml><?xml version="1.0" encoding="utf-8"?>
<sst xmlns="http://schemas.openxmlformats.org/spreadsheetml/2006/main" count="319" uniqueCount="123">
  <si>
    <t>ITALBANGLA LANGUAGE COURSE</t>
  </si>
  <si>
    <t>GO TO HOME PAGE</t>
  </si>
  <si>
    <t>APR</t>
  </si>
  <si>
    <t>To</t>
  </si>
  <si>
    <t>SL</t>
  </si>
  <si>
    <t>EDSB</t>
  </si>
  <si>
    <t>REFERENCE</t>
  </si>
  <si>
    <t>SUR NAME</t>
  </si>
  <si>
    <t>NAME</t>
  </si>
  <si>
    <t>PASSPORT</t>
  </si>
  <si>
    <t>DATE OF JOING</t>
  </si>
  <si>
    <t>TOTAL</t>
  </si>
  <si>
    <t>Sun</t>
  </si>
  <si>
    <t>P</t>
  </si>
  <si>
    <t>A</t>
  </si>
  <si>
    <t>MANIK CHOWDHURY</t>
  </si>
  <si>
    <t>ALAM</t>
  </si>
  <si>
    <t>RASHEDUL</t>
  </si>
  <si>
    <t>A11708458</t>
  </si>
  <si>
    <t>ISLAM</t>
  </si>
  <si>
    <t>MD AZIZUL</t>
  </si>
  <si>
    <t>A05958608</t>
  </si>
  <si>
    <t>MANIK HOSSAIN</t>
  </si>
  <si>
    <t>MIRAZ</t>
  </si>
  <si>
    <t xml:space="preserve">MD </t>
  </si>
  <si>
    <t>A06014487</t>
  </si>
  <si>
    <t>RAZI</t>
  </si>
  <si>
    <t xml:space="preserve">ABDULLAH AL </t>
  </si>
  <si>
    <t>A00328317</t>
  </si>
  <si>
    <t>PRIANKA-MRINAL</t>
  </si>
  <si>
    <t>AKTAR</t>
  </si>
  <si>
    <t xml:space="preserve">SHARMIN </t>
  </si>
  <si>
    <t>A03817172</t>
  </si>
  <si>
    <t>HOSSAIN</t>
  </si>
  <si>
    <t xml:space="preserve"> MOHAMMAD AMZAD </t>
  </si>
  <si>
    <t>EJ0510296</t>
  </si>
  <si>
    <t xml:space="preserve"> SHARIF</t>
  </si>
  <si>
    <t xml:space="preserve">ASHRAFUL ALAM </t>
  </si>
  <si>
    <t>BR0053940</t>
  </si>
  <si>
    <t>ANOWAR HOSSAIN PANNA</t>
  </si>
  <si>
    <t>HALIM</t>
  </si>
  <si>
    <t xml:space="preserve">MOHAMMAD ABDUL </t>
  </si>
  <si>
    <t>A00373170</t>
  </si>
  <si>
    <t xml:space="preserve"> RESHAD</t>
  </si>
  <si>
    <t>MOZAHIDUL ISLAM</t>
  </si>
  <si>
    <t>A08622047</t>
  </si>
  <si>
    <t xml:space="preserve">JAHID </t>
  </si>
  <si>
    <t>A03794842</t>
  </si>
  <si>
    <t>BHUIYAN</t>
  </si>
  <si>
    <t>RASEL</t>
  </si>
  <si>
    <t>B00531230</t>
  </si>
  <si>
    <t>DEBNATH</t>
  </si>
  <si>
    <t xml:space="preserve">RINKON </t>
  </si>
  <si>
    <t>A03145071</t>
  </si>
  <si>
    <t>DAS</t>
  </si>
  <si>
    <t>LAKHAN CHANDRA</t>
  </si>
  <si>
    <t>A06454517</t>
  </si>
  <si>
    <t>AMINUL ISLAM</t>
  </si>
  <si>
    <t>CHOWKIDER</t>
  </si>
  <si>
    <t>NAIEM</t>
  </si>
  <si>
    <t>EH0371834</t>
  </si>
  <si>
    <t>KARIM</t>
  </si>
  <si>
    <t>SAJEDUL</t>
  </si>
  <si>
    <t>A11854620</t>
  </si>
  <si>
    <t>RAISUL</t>
  </si>
  <si>
    <t>A04251627</t>
  </si>
  <si>
    <t>SAJJAD</t>
  </si>
  <si>
    <t>A08627052</t>
  </si>
  <si>
    <t>JIBON</t>
  </si>
  <si>
    <t>TAJUL ISLAM</t>
  </si>
  <si>
    <t>A12800183</t>
  </si>
  <si>
    <t>GET YOUR VISA</t>
  </si>
  <si>
    <t>KAZI</t>
  </si>
  <si>
    <t xml:space="preserve">TOPU </t>
  </si>
  <si>
    <t>A06498739</t>
  </si>
  <si>
    <t>RAHMAN</t>
  </si>
  <si>
    <t>MASTAPEGUR</t>
  </si>
  <si>
    <t>A06369092</t>
  </si>
  <si>
    <t>MD RABIUL</t>
  </si>
  <si>
    <t>A07539244</t>
  </si>
  <si>
    <t>MD REZAUL</t>
  </si>
  <si>
    <t>A07181686</t>
  </si>
  <si>
    <t>MD SULAYMAN</t>
  </si>
  <si>
    <t>A04741779</t>
  </si>
  <si>
    <t>NAHIM</t>
  </si>
  <si>
    <t>SARWAN HUSSEN</t>
  </si>
  <si>
    <t>A05759180</t>
  </si>
  <si>
    <t>SHAIKH</t>
  </si>
  <si>
    <t xml:space="preserve">MD FOISAL </t>
  </si>
  <si>
    <t>A01043186</t>
  </si>
  <si>
    <t>GAZIPUR</t>
  </si>
  <si>
    <t>KHAN</t>
  </si>
  <si>
    <t>MD SAKIM</t>
  </si>
  <si>
    <t>WAITING</t>
  </si>
  <si>
    <t>1969/2023</t>
  </si>
  <si>
    <t xml:space="preserve">RAHAMAN
</t>
  </si>
  <si>
    <t>MD MOSTAFIZUR</t>
  </si>
  <si>
    <t>B00747192</t>
  </si>
  <si>
    <t>2418/2024</t>
  </si>
  <si>
    <t>UDDIN</t>
  </si>
  <si>
    <t>MD AYESH</t>
  </si>
  <si>
    <t>A01126519</t>
  </si>
  <si>
    <t>1625/2023</t>
  </si>
  <si>
    <t>BULBUL UK</t>
  </si>
  <si>
    <t xml:space="preserve">MASUD
</t>
  </si>
  <si>
    <t>MOHAMMAD NAZMUL HUDA</t>
  </si>
  <si>
    <t>A12265005</t>
  </si>
  <si>
    <t>1070/2023</t>
  </si>
  <si>
    <t>GREENLAND</t>
  </si>
  <si>
    <t>ALI</t>
  </si>
  <si>
    <t>MD ERSHAD</t>
  </si>
  <si>
    <t>A11593980</t>
  </si>
  <si>
    <t>2555/2024</t>
  </si>
  <si>
    <t xml:space="preserve">RAHMAN
</t>
  </si>
  <si>
    <t>SABBIR</t>
  </si>
  <si>
    <t>EJ0220641</t>
  </si>
  <si>
    <t>2697/2024</t>
  </si>
  <si>
    <t>SAJAL CHANDRA</t>
  </si>
  <si>
    <t>A11786517</t>
  </si>
  <si>
    <t>3010/2025</t>
  </si>
  <si>
    <t>BEPARI</t>
  </si>
  <si>
    <t>MAIN UDDDIN</t>
  </si>
  <si>
    <t>A08496792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</si>
</sst>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d\-mmm\-yy;@"/>
    <numFmt numFmtId="165" formatCode="[$-409]dd\-mmm\-yy;@"/>
    <numFmt numFmtId="166" formatCode="d"/>
    <numFmt numFmtId="167" formatCode="[$]mmm\ d\,\ yyyy;@"/>
  </numFmts>
  <fonts count="21" x14ac:knownFonts="1">
    <font>
      <sz val="11"/>
      <color theme="1"/>
      <name val="Calibri"/>
      <family val="2"/>
      <scheme val="minor"/>
    </font>
    <font>
      <sz val="11"/>
      <name val="Calibri"/>
    </font>
    <font>
      <b/>
      <sz val="28"/>
      <name val="Calibri"/>
      <family val="2"/>
    </font>
    <font>
      <u/>
      <sz val="11"/>
      <color rgb="FF0463C1"/>
      <name val="Calibri"/>
      <family val="2"/>
    </font>
    <font>
      <u/>
      <sz val="18"/>
      <color rgb="FFFFFFFF"/>
      <name val="Calibri"/>
      <family val="2"/>
    </font>
    <font>
      <b/>
      <sz val="12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rgb="FFFFFFFF"/>
      <name val="Calibri"/>
      <family val="2"/>
    </font>
    <font>
      <b/>
      <sz val="10"/>
      <color rgb="FFFFFFFF"/>
      <name val="Calibri"/>
      <family val="2"/>
    </font>
    <font>
      <b/>
      <sz val="14"/>
      <color rgb="FFFFFFFF"/>
      <name val="Calibri"/>
      <family val="2"/>
    </font>
    <font>
      <sz val="13"/>
      <color rgb="FF000000"/>
      <name val="Calibri"/>
      <family val="2"/>
    </font>
    <font>
      <b/>
      <sz val="12"/>
      <color rgb="FFFFFFFF"/>
      <name val="Calibri"/>
      <family val="2"/>
    </font>
    <font>
      <sz val="13"/>
      <name val="Calibri"/>
      <family val="2"/>
    </font>
    <font>
      <sz val="14"/>
      <color rgb="FF000000"/>
      <name val="Calibri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85623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323E4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ED7B3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3" fillId="0" borderId="0">
      <alignment vertical="top"/>
      <protection locked="0"/>
    </xf>
    <xf numFmtId="0" fontId="20" fillId="0" borderId="0">
      <protection locked="0"/>
    </xf>
  </cellStyleXfs>
  <cellXfs count="43">
    <xf numFmtId="0" fontId="0" fillId="0" borderId="0" xfId="0"/>
    <xf numFmtId="0" fontId="1" fillId="0" borderId="0" xfId="1">
      <alignment vertical="center"/>
    </xf>
    <xf numFmtId="0" fontId="2" fillId="2" borderId="1" xfId="1" applyFont="1" applyFill="1" applyBorder="1" applyAlignment="1">
      <alignment horizontal="center" vertical="center"/>
    </xf>
    <xf numFmtId="0" fontId="4" fillId="3" borderId="2" xfId="2" applyFont="1" applyFill="1" applyBorder="1" applyAlignment="1" applyProtection="1">
      <alignment horizontal="center" vertical="center"/>
    </xf>
    <xf numFmtId="0" fontId="4" fillId="3" borderId="3" xfId="2" applyFont="1" applyFill="1" applyBorder="1" applyAlignment="1" applyProtection="1">
      <alignment horizontal="center" vertical="center"/>
    </xf>
    <xf numFmtId="0" fontId="4" fillId="3" borderId="4" xfId="2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center" vertical="center"/>
    </xf>
    <xf numFmtId="0" fontId="4" fillId="3" borderId="5" xfId="2" applyFont="1" applyFill="1" applyBorder="1" applyAlignment="1" applyProtection="1">
      <alignment horizontal="center" vertical="center"/>
    </xf>
    <xf numFmtId="0" fontId="4" fillId="3" borderId="6" xfId="2" applyFont="1" applyFill="1" applyBorder="1" applyAlignment="1" applyProtection="1">
      <alignment horizontal="center" vertical="center"/>
    </xf>
    <xf numFmtId="0" fontId="4" fillId="3" borderId="7" xfId="2" applyFont="1" applyFill="1" applyBorder="1" applyAlignment="1" applyProtection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66" fontId="10" fillId="2" borderId="1" xfId="1" applyNumberFormat="1" applyFont="1" applyFill="1" applyBorder="1" applyAlignment="1">
      <alignment horizontal="center" vertical="center"/>
    </xf>
    <xf numFmtId="166" fontId="11" fillId="2" borderId="11" xfId="1" applyNumberFormat="1" applyFont="1" applyFill="1" applyBorder="1" applyAlignment="1">
      <alignment horizontal="center" vertical="center"/>
    </xf>
    <xf numFmtId="166" fontId="11" fillId="2" borderId="12" xfId="1" applyNumberFormat="1" applyFont="1" applyFill="1" applyBorder="1" applyAlignment="1">
      <alignment horizontal="center" vertical="center"/>
    </xf>
    <xf numFmtId="166" fontId="7" fillId="0" borderId="0" xfId="1" applyNumberFormat="1" applyFont="1" applyAlignment="1"/>
    <xf numFmtId="0" fontId="8" fillId="5" borderId="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textRotation="180"/>
    </xf>
    <xf numFmtId="166" fontId="13" fillId="6" borderId="1" xfId="1" applyNumberFormat="1" applyFont="1" applyFill="1" applyBorder="1" applyAlignment="1">
      <alignment horizontal="center" vertical="center"/>
    </xf>
    <xf numFmtId="166" fontId="13" fillId="3" borderId="1" xfId="1" applyNumberFormat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2" fontId="14" fillId="7" borderId="1" xfId="1" applyNumberFormat="1" applyFont="1" applyFill="1" applyBorder="1" applyAlignment="1">
      <alignment horizontal="center" vertical="center" textRotation="180"/>
    </xf>
    <xf numFmtId="2" fontId="15" fillId="8" borderId="13" xfId="1" applyNumberFormat="1" applyFont="1" applyFill="1" applyBorder="1" applyAlignment="1">
      <alignment horizontal="center" vertical="center"/>
    </xf>
    <xf numFmtId="0" fontId="15" fillId="8" borderId="14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6" fillId="9" borderId="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167" fontId="1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7" fillId="10" borderId="1" xfId="1" applyFont="1" applyFill="1" applyBorder="1" applyAlignment="1">
      <alignment horizontal="center" vertical="center"/>
    </xf>
    <xf numFmtId="0" fontId="17" fillId="11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14" fontId="16" fillId="0" borderId="1" xfId="1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" xfId="3" applyFont="1" applyBorder="1" applyAlignment="1" applyProtection="1">
      <alignment horizontal="center" vertical="center"/>
    </xf>
    <xf numFmtId="167" fontId="16" fillId="12" borderId="1" xfId="1" applyNumberFormat="1" applyFont="1" applyFill="1" applyBorder="1" applyAlignment="1">
      <alignment horizontal="center" vertical="center"/>
    </xf>
  </cellXfs>
  <cellStyles count="4">
    <cellStyle name="Hyperlink 2" xfId="2"/>
    <cellStyle name="Normal" xfId="0" builtinId="0"/>
    <cellStyle name="Normal 2" xfId="1"/>
    <cellStyle name="Normal 4 2" xfId="3"/>
  </cellStyles>
  <dxfs count="18">
    <dxf>
      <fill>
        <patternFill>
          <bgColor rgb="FFFF6699"/>
        </patternFill>
      </fill>
    </dxf>
    <dxf>
      <font>
        <b/>
        <color rgb="FFFFFFFF"/>
      </font>
      <fill>
        <patternFill>
          <bgColor rgb="FF38562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BF00"/>
        </patternFill>
      </fill>
    </dxf>
    <dxf>
      <font>
        <b/>
        <color rgb="FFFFFFFF"/>
      </font>
      <fill>
        <patternFill>
          <bgColor rgb="FF7F5F00"/>
        </patternFill>
      </fill>
    </dxf>
    <dxf>
      <font>
        <b/>
      </font>
      <fill>
        <patternFill>
          <bgColor rgb="FFFF0000"/>
        </patternFill>
      </fill>
    </dxf>
    <dxf>
      <font>
        <b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b/>
        <color rgb="FF000000"/>
      </font>
      <fill>
        <patternFill>
          <bgColor rgb="FFFFD865"/>
        </patternFill>
      </fill>
    </dxf>
    <dxf>
      <font>
        <b/>
        <color rgb="FFFFFFFF"/>
      </font>
      <fill>
        <patternFill>
          <bgColor rgb="FFFF0000"/>
        </patternFill>
      </fill>
    </dxf>
    <dxf>
      <font>
        <b/>
        <color rgb="FFFFFFFF"/>
      </font>
      <fill>
        <patternFill>
          <bgColor rgb="FF00CC66"/>
        </patternFill>
      </fill>
    </dxf>
    <dxf>
      <font>
        <b/>
        <color rgb="FFFFFFFF"/>
      </font>
      <fill>
        <patternFill>
          <bgColor rgb="FF00FF00"/>
        </patternFill>
      </fill>
    </dxf>
    <dxf>
      <font>
        <b/>
        <color rgb="FF000000"/>
      </font>
      <fill>
        <patternFill>
          <bgColor rgb="FFFFD865"/>
        </patternFill>
      </fill>
    </dxf>
    <dxf>
      <font>
        <b/>
        <color rgb="FF000000"/>
      </font>
      <fill>
        <patternFill>
          <bgColor rgb="FF92D050"/>
        </patternFill>
      </fill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50"/>
  <sheetViews>
    <sheetView tabSelected="1" topLeftCell="A11" workbookViewId="0">
      <selection activeCell="E19" sqref="E19"/>
    </sheetView>
  </sheetViews>
  <sheetFormatPr defaultColWidth="10" defaultRowHeight="15" x14ac:dyDescent="0.25"/>
  <cols>
    <col min="1" max="1" width="9" style="1" customWidth="1"/>
    <col min="2" max="2" width="13.42578125" style="1" customWidth="1"/>
    <col min="3" max="3" width="30" style="1" bestFit="1" customWidth="1"/>
    <col min="4" max="4" width="16.42578125" style="1" customWidth="1"/>
    <col min="5" max="5" width="32.5703125" style="1" bestFit="1" customWidth="1"/>
    <col min="6" max="6" width="18.5703125" style="1" customWidth="1"/>
    <col min="7" max="7" width="15.7109375" style="1" customWidth="1"/>
    <col min="8" max="16384" width="10" style="1"/>
  </cols>
  <sheetData>
    <row r="2" spans="1:42" x14ac:dyDescent="0.25">
      <c r="C2" s="2" t="s">
        <v>0</v>
      </c>
      <c r="D2" s="2"/>
      <c r="E2" s="2"/>
      <c r="F2" s="2"/>
      <c r="G2" s="2"/>
      <c r="H2" s="2"/>
      <c r="I2" s="2"/>
    </row>
    <row r="3" spans="1:42" x14ac:dyDescent="0.25">
      <c r="C3" s="2"/>
      <c r="D3" s="2"/>
      <c r="E3" s="2"/>
      <c r="F3" s="2"/>
      <c r="G3" s="2"/>
      <c r="H3" s="2"/>
      <c r="I3" s="2"/>
    </row>
    <row r="5" spans="1:42" ht="15.75" x14ac:dyDescent="0.25">
      <c r="C5" s="3" t="s">
        <v>1</v>
      </c>
      <c r="D5" s="4"/>
      <c r="E5" s="5"/>
      <c r="H5" s="6" t="s">
        <v>2</v>
      </c>
      <c r="I5" s="6"/>
      <c r="K5" s="7">
        <f>DATEVALUE("1"&amp;H5)</f>
        <v>45748</v>
      </c>
      <c r="L5" s="7"/>
      <c r="M5" s="7"/>
      <c r="N5" s="8" t="s">
        <v>3</v>
      </c>
      <c r="O5" s="9">
        <f>EOMONTH(K5,0)</f>
        <v>45777</v>
      </c>
      <c r="P5" s="9"/>
      <c r="Q5" s="9"/>
    </row>
    <row r="6" spans="1:42" ht="15.75" thickBot="1" x14ac:dyDescent="0.3">
      <c r="C6" s="10"/>
      <c r="D6" s="11"/>
      <c r="E6" s="12"/>
    </row>
    <row r="7" spans="1:42" ht="23.25" x14ac:dyDescent="0.25">
      <c r="A7" s="13" t="s">
        <v>4</v>
      </c>
      <c r="B7" s="14" t="s">
        <v>5</v>
      </c>
      <c r="C7" s="15" t="s">
        <v>6</v>
      </c>
      <c r="D7" s="16" t="s">
        <v>7</v>
      </c>
      <c r="E7" s="16" t="s">
        <v>8</v>
      </c>
      <c r="F7" s="17" t="s">
        <v>9</v>
      </c>
      <c r="G7" s="17" t="s">
        <v>10</v>
      </c>
      <c r="H7" s="18">
        <f>K5</f>
        <v>45748</v>
      </c>
      <c r="I7" s="18">
        <f>IF(H7&lt;$O$5,H7+1,"")</f>
        <v>45749</v>
      </c>
      <c r="J7" s="18">
        <f t="shared" ref="J7:AL7" si="0">IF(I7&lt;$O$5,I7+1,"")</f>
        <v>45750</v>
      </c>
      <c r="K7" s="18">
        <f t="shared" si="0"/>
        <v>45751</v>
      </c>
      <c r="L7" s="18">
        <f t="shared" si="0"/>
        <v>45752</v>
      </c>
      <c r="M7" s="18">
        <f t="shared" si="0"/>
        <v>45753</v>
      </c>
      <c r="N7" s="18">
        <f t="shared" si="0"/>
        <v>45754</v>
      </c>
      <c r="O7" s="18">
        <f t="shared" si="0"/>
        <v>45755</v>
      </c>
      <c r="P7" s="18">
        <f t="shared" si="0"/>
        <v>45756</v>
      </c>
      <c r="Q7" s="18">
        <f t="shared" si="0"/>
        <v>45757</v>
      </c>
      <c r="R7" s="18">
        <f t="shared" si="0"/>
        <v>45758</v>
      </c>
      <c r="S7" s="18">
        <f t="shared" si="0"/>
        <v>45759</v>
      </c>
      <c r="T7" s="18">
        <f t="shared" si="0"/>
        <v>45760</v>
      </c>
      <c r="U7" s="18">
        <f t="shared" si="0"/>
        <v>45761</v>
      </c>
      <c r="V7" s="18">
        <f t="shared" si="0"/>
        <v>45762</v>
      </c>
      <c r="W7" s="18">
        <f t="shared" si="0"/>
        <v>45763</v>
      </c>
      <c r="X7" s="18">
        <f t="shared" si="0"/>
        <v>45764</v>
      </c>
      <c r="Y7" s="18">
        <f t="shared" si="0"/>
        <v>45765</v>
      </c>
      <c r="Z7" s="18">
        <f t="shared" si="0"/>
        <v>45766</v>
      </c>
      <c r="AA7" s="18">
        <f t="shared" si="0"/>
        <v>45767</v>
      </c>
      <c r="AB7" s="18">
        <f t="shared" si="0"/>
        <v>45768</v>
      </c>
      <c r="AC7" s="18">
        <f t="shared" si="0"/>
        <v>45769</v>
      </c>
      <c r="AD7" s="18">
        <f t="shared" si="0"/>
        <v>45770</v>
      </c>
      <c r="AE7" s="18">
        <f t="shared" si="0"/>
        <v>45771</v>
      </c>
      <c r="AF7" s="18">
        <f t="shared" si="0"/>
        <v>45772</v>
      </c>
      <c r="AG7" s="18">
        <f t="shared" si="0"/>
        <v>45773</v>
      </c>
      <c r="AH7" s="18">
        <f t="shared" si="0"/>
        <v>45774</v>
      </c>
      <c r="AI7" s="18">
        <f>IF(AH7&lt;$O$5,AH7+1,"")</f>
        <v>45775</v>
      </c>
      <c r="AJ7" s="18">
        <f t="shared" si="0"/>
        <v>45776</v>
      </c>
      <c r="AK7" s="18">
        <f t="shared" si="0"/>
        <v>45777</v>
      </c>
      <c r="AL7" s="18" t="str">
        <f t="shared" si="0"/>
        <v/>
      </c>
      <c r="AM7" s="19" t="s">
        <v>11</v>
      </c>
      <c r="AN7" s="20"/>
      <c r="AO7" s="21"/>
      <c r="AP7" s="21"/>
    </row>
    <row r="8" spans="1:42" ht="25.5" x14ac:dyDescent="0.25">
      <c r="A8" s="22"/>
      <c r="B8" s="15"/>
      <c r="C8" s="15"/>
      <c r="D8" s="17"/>
      <c r="E8" s="17"/>
      <c r="F8" s="17"/>
      <c r="G8" s="17"/>
      <c r="H8" s="23" t="str">
        <f>TEXT(H7,"ddd")</f>
        <v>Tue</v>
      </c>
      <c r="I8" s="23" t="str">
        <f t="shared" ref="I8:AL8" si="1">TEXT(I7,"ddd")</f>
        <v>Wed</v>
      </c>
      <c r="J8" s="23" t="str">
        <f t="shared" si="1"/>
        <v>Thu</v>
      </c>
      <c r="K8" s="23" t="str">
        <f t="shared" si="1"/>
        <v>Fri</v>
      </c>
      <c r="L8" s="23" t="str">
        <f t="shared" si="1"/>
        <v>Sat</v>
      </c>
      <c r="M8" s="23" t="s">
        <v>12</v>
      </c>
      <c r="N8" s="23" t="str">
        <f t="shared" si="1"/>
        <v>Mon</v>
      </c>
      <c r="O8" s="23" t="str">
        <f t="shared" si="1"/>
        <v>Tue</v>
      </c>
      <c r="P8" s="23" t="str">
        <f t="shared" si="1"/>
        <v>Wed</v>
      </c>
      <c r="Q8" s="23" t="str">
        <f t="shared" si="1"/>
        <v>Thu</v>
      </c>
      <c r="R8" s="23" t="str">
        <f t="shared" si="1"/>
        <v>Fri</v>
      </c>
      <c r="S8" s="23" t="str">
        <f t="shared" si="1"/>
        <v>Sat</v>
      </c>
      <c r="T8" s="23" t="str">
        <f t="shared" si="1"/>
        <v>Sun</v>
      </c>
      <c r="U8" s="23" t="str">
        <f t="shared" si="1"/>
        <v>Mon</v>
      </c>
      <c r="V8" s="23" t="str">
        <f t="shared" si="1"/>
        <v>Tue</v>
      </c>
      <c r="W8" s="23" t="str">
        <f t="shared" si="1"/>
        <v>Wed</v>
      </c>
      <c r="X8" s="23" t="str">
        <f t="shared" si="1"/>
        <v>Thu</v>
      </c>
      <c r="Y8" s="23" t="str">
        <f t="shared" si="1"/>
        <v>Fri</v>
      </c>
      <c r="Z8" s="23" t="str">
        <f t="shared" si="1"/>
        <v>Sat</v>
      </c>
      <c r="AA8" s="23" t="str">
        <f t="shared" si="1"/>
        <v>Sun</v>
      </c>
      <c r="AB8" s="23" t="str">
        <f t="shared" si="1"/>
        <v>Mon</v>
      </c>
      <c r="AC8" s="23" t="str">
        <f t="shared" si="1"/>
        <v>Tue</v>
      </c>
      <c r="AD8" s="23" t="str">
        <f t="shared" si="1"/>
        <v>Wed</v>
      </c>
      <c r="AE8" s="23" t="str">
        <f t="shared" si="1"/>
        <v>Thu</v>
      </c>
      <c r="AF8" s="23" t="str">
        <f t="shared" si="1"/>
        <v>Fri</v>
      </c>
      <c r="AG8" s="23" t="str">
        <f t="shared" si="1"/>
        <v>Sat</v>
      </c>
      <c r="AH8" s="23" t="str">
        <f t="shared" si="1"/>
        <v>Sun</v>
      </c>
      <c r="AI8" s="23" t="str">
        <f t="shared" si="1"/>
        <v>Mon</v>
      </c>
      <c r="AJ8" s="23" t="str">
        <f t="shared" si="1"/>
        <v>Tue</v>
      </c>
      <c r="AK8" s="23" t="str">
        <f t="shared" si="1"/>
        <v>Wed</v>
      </c>
      <c r="AL8" s="23" t="str">
        <f t="shared" si="1"/>
        <v/>
      </c>
      <c r="AM8" s="24" t="s">
        <v>13</v>
      </c>
      <c r="AN8" s="25" t="s">
        <v>14</v>
      </c>
    </row>
    <row r="9" spans="1:42" ht="24" x14ac:dyDescent="0.25">
      <c r="A9" s="26"/>
      <c r="B9" s="16"/>
      <c r="C9" s="16"/>
      <c r="D9" s="17"/>
      <c r="E9" s="17"/>
      <c r="F9" s="17"/>
      <c r="G9" s="17"/>
      <c r="H9" s="27">
        <v>0</v>
      </c>
      <c r="I9" s="27">
        <v>0</v>
      </c>
      <c r="J9" s="27">
        <v>0</v>
      </c>
      <c r="K9" s="27">
        <v>0</v>
      </c>
      <c r="L9" s="27">
        <v>2</v>
      </c>
      <c r="M9" s="27">
        <v>2</v>
      </c>
      <c r="N9" s="27">
        <v>2</v>
      </c>
      <c r="O9" s="27">
        <v>2</v>
      </c>
      <c r="P9" s="27">
        <v>2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8">
        <f>SUM(H9:AL9)</f>
        <v>10</v>
      </c>
      <c r="AN9" s="29"/>
    </row>
    <row r="10" spans="1:42" ht="17.25" x14ac:dyDescent="0.25">
      <c r="A10" s="30">
        <v>1</v>
      </c>
      <c r="B10" s="30"/>
      <c r="C10" s="31" t="s">
        <v>15</v>
      </c>
      <c r="D10" s="32" t="s">
        <v>16</v>
      </c>
      <c r="E10" s="32" t="s">
        <v>17</v>
      </c>
      <c r="F10" s="32" t="s">
        <v>18</v>
      </c>
      <c r="G10" s="33">
        <v>45711</v>
      </c>
      <c r="H10" s="34"/>
      <c r="I10" s="34"/>
      <c r="J10" s="34"/>
      <c r="K10" s="34"/>
      <c r="L10" s="34" t="s">
        <v>13</v>
      </c>
      <c r="M10" s="34" t="s">
        <v>13</v>
      </c>
      <c r="N10" s="34" t="s">
        <v>13</v>
      </c>
      <c r="O10" s="34" t="s">
        <v>13</v>
      </c>
      <c r="P10" s="34" t="s">
        <v>13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5">
        <f>COUNTIF(H10:AL10,"P")</f>
        <v>5</v>
      </c>
      <c r="AN10" s="36">
        <f>COUNTIF(H10:AL10,"A")</f>
        <v>0</v>
      </c>
    </row>
    <row r="11" spans="1:42" ht="17.25" x14ac:dyDescent="0.25">
      <c r="A11" s="30">
        <v>2</v>
      </c>
      <c r="B11" s="30"/>
      <c r="C11" s="31" t="s">
        <v>15</v>
      </c>
      <c r="D11" s="31" t="s">
        <v>19</v>
      </c>
      <c r="E11" s="31" t="s">
        <v>20</v>
      </c>
      <c r="F11" s="32" t="s">
        <v>21</v>
      </c>
      <c r="G11" s="33">
        <v>45711</v>
      </c>
      <c r="H11" s="34"/>
      <c r="I11" s="34"/>
      <c r="J11" s="34"/>
      <c r="K11" s="34"/>
      <c r="L11" s="34" t="s">
        <v>14</v>
      </c>
      <c r="M11" s="34" t="s">
        <v>13</v>
      </c>
      <c r="N11" s="34" t="s">
        <v>13</v>
      </c>
      <c r="O11" s="34" t="s">
        <v>13</v>
      </c>
      <c r="P11" s="34" t="s">
        <v>13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5">
        <f t="shared" ref="AM11:AM50" si="2">COUNTIF(H11:AL11,"P")</f>
        <v>4</v>
      </c>
      <c r="AN11" s="36">
        <f t="shared" ref="AN11:AN50" si="3">COUNTIF(H11:AL11,"A")</f>
        <v>1</v>
      </c>
    </row>
    <row r="12" spans="1:42" ht="17.25" x14ac:dyDescent="0.25">
      <c r="A12" s="30">
        <v>3</v>
      </c>
      <c r="B12" s="30"/>
      <c r="C12" s="31" t="s">
        <v>22</v>
      </c>
      <c r="D12" s="32" t="s">
        <v>23</v>
      </c>
      <c r="E12" s="32" t="s">
        <v>24</v>
      </c>
      <c r="F12" s="32" t="s">
        <v>25</v>
      </c>
      <c r="G12" s="33">
        <v>45711</v>
      </c>
      <c r="H12" s="34"/>
      <c r="I12" s="34"/>
      <c r="J12" s="34"/>
      <c r="K12" s="34"/>
      <c r="L12" s="34" t="s">
        <v>13</v>
      </c>
      <c r="M12" s="34" t="s">
        <v>13</v>
      </c>
      <c r="N12" s="34" t="s">
        <v>13</v>
      </c>
      <c r="O12" s="34" t="s">
        <v>13</v>
      </c>
      <c r="P12" s="34" t="s">
        <v>13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5">
        <f t="shared" si="2"/>
        <v>5</v>
      </c>
      <c r="AN12" s="36">
        <f t="shared" si="3"/>
        <v>0</v>
      </c>
    </row>
    <row r="13" spans="1:42" ht="17.25" x14ac:dyDescent="0.25">
      <c r="A13" s="30">
        <v>4</v>
      </c>
      <c r="B13" s="30"/>
      <c r="C13" s="31" t="s">
        <v>22</v>
      </c>
      <c r="D13" s="32" t="s">
        <v>26</v>
      </c>
      <c r="E13" s="32" t="s">
        <v>27</v>
      </c>
      <c r="F13" s="32" t="s">
        <v>28</v>
      </c>
      <c r="G13" s="33">
        <v>45711</v>
      </c>
      <c r="H13" s="34"/>
      <c r="I13" s="34"/>
      <c r="J13" s="34"/>
      <c r="K13" s="34"/>
      <c r="L13" s="34" t="s">
        <v>13</v>
      </c>
      <c r="M13" s="34" t="s">
        <v>13</v>
      </c>
      <c r="N13" s="34" t="s">
        <v>13</v>
      </c>
      <c r="O13" s="34" t="s">
        <v>13</v>
      </c>
      <c r="P13" s="34" t="s">
        <v>13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5">
        <f t="shared" si="2"/>
        <v>5</v>
      </c>
      <c r="AN13" s="36">
        <f t="shared" si="3"/>
        <v>0</v>
      </c>
    </row>
    <row r="14" spans="1:42" ht="17.25" x14ac:dyDescent="0.25">
      <c r="A14" s="30">
        <v>5</v>
      </c>
      <c r="B14" s="30"/>
      <c r="C14" s="31" t="s">
        <v>29</v>
      </c>
      <c r="D14" s="32" t="s">
        <v>30</v>
      </c>
      <c r="E14" s="32" t="s">
        <v>31</v>
      </c>
      <c r="F14" s="32" t="s">
        <v>32</v>
      </c>
      <c r="G14" s="33">
        <v>45711</v>
      </c>
      <c r="H14" s="34"/>
      <c r="I14" s="34"/>
      <c r="J14" s="34"/>
      <c r="K14" s="34"/>
      <c r="L14" s="34" t="s">
        <v>13</v>
      </c>
      <c r="M14" s="34" t="s">
        <v>13</v>
      </c>
      <c r="N14" s="34" t="s">
        <v>13</v>
      </c>
      <c r="O14" s="34" t="s">
        <v>13</v>
      </c>
      <c r="P14" s="34" t="s">
        <v>13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5">
        <f t="shared" si="2"/>
        <v>5</v>
      </c>
      <c r="AN14" s="36">
        <f t="shared" si="3"/>
        <v>0</v>
      </c>
    </row>
    <row r="15" spans="1:42" ht="17.25" x14ac:dyDescent="0.25">
      <c r="A15" s="30">
        <v>6</v>
      </c>
      <c r="B15" s="30"/>
      <c r="C15" s="31" t="s">
        <v>15</v>
      </c>
      <c r="D15" s="37" t="s">
        <v>33</v>
      </c>
      <c r="E15" s="32" t="s">
        <v>34</v>
      </c>
      <c r="F15" s="32" t="s">
        <v>35</v>
      </c>
      <c r="G15" s="33">
        <v>45711</v>
      </c>
      <c r="H15" s="34"/>
      <c r="I15" s="34"/>
      <c r="J15" s="34"/>
      <c r="K15" s="34"/>
      <c r="L15" s="34" t="s">
        <v>13</v>
      </c>
      <c r="M15" s="34" t="s">
        <v>13</v>
      </c>
      <c r="N15" s="34" t="s">
        <v>13</v>
      </c>
      <c r="O15" s="34" t="s">
        <v>13</v>
      </c>
      <c r="P15" s="34" t="s">
        <v>13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5">
        <f t="shared" si="2"/>
        <v>5</v>
      </c>
      <c r="AN15" s="36">
        <f t="shared" si="3"/>
        <v>0</v>
      </c>
    </row>
    <row r="16" spans="1:42" ht="17.25" x14ac:dyDescent="0.25">
      <c r="A16" s="30">
        <v>7</v>
      </c>
      <c r="B16" s="30"/>
      <c r="C16" s="31" t="s">
        <v>15</v>
      </c>
      <c r="D16" s="32" t="s">
        <v>36</v>
      </c>
      <c r="E16" s="32" t="s">
        <v>37</v>
      </c>
      <c r="F16" s="32" t="s">
        <v>38</v>
      </c>
      <c r="G16" s="33">
        <v>45711</v>
      </c>
      <c r="H16" s="34"/>
      <c r="I16" s="34"/>
      <c r="J16" s="34"/>
      <c r="K16" s="34"/>
      <c r="L16" s="34" t="s">
        <v>13</v>
      </c>
      <c r="M16" s="34" t="s">
        <v>13</v>
      </c>
      <c r="N16" s="34" t="s">
        <v>13</v>
      </c>
      <c r="O16" s="34" t="s">
        <v>13</v>
      </c>
      <c r="P16" s="34" t="s">
        <v>14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5">
        <f t="shared" si="2"/>
        <v>4</v>
      </c>
      <c r="AN16" s="36">
        <f t="shared" si="3"/>
        <v>1</v>
      </c>
    </row>
    <row r="17" spans="1:40" ht="17.25" x14ac:dyDescent="0.25">
      <c r="A17" s="30">
        <v>8</v>
      </c>
      <c r="B17" s="30"/>
      <c r="C17" s="31" t="s">
        <v>39</v>
      </c>
      <c r="D17" s="32" t="s">
        <v>40</v>
      </c>
      <c r="E17" s="32" t="s">
        <v>41</v>
      </c>
      <c r="F17" s="38" t="s">
        <v>42</v>
      </c>
      <c r="G17" s="33">
        <v>45711</v>
      </c>
      <c r="H17" s="34"/>
      <c r="I17" s="34"/>
      <c r="J17" s="34"/>
      <c r="K17" s="34"/>
      <c r="L17" s="34" t="s">
        <v>13</v>
      </c>
      <c r="M17" s="34" t="s">
        <v>13</v>
      </c>
      <c r="N17" s="34" t="s">
        <v>13</v>
      </c>
      <c r="O17" s="34" t="s">
        <v>13</v>
      </c>
      <c r="P17" s="34" t="s">
        <v>13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5">
        <f t="shared" si="2"/>
        <v>5</v>
      </c>
      <c r="AN17" s="36">
        <f t="shared" si="3"/>
        <v>0</v>
      </c>
    </row>
    <row r="18" spans="1:40" ht="17.25" x14ac:dyDescent="0.25">
      <c r="A18" s="30">
        <v>9</v>
      </c>
      <c r="B18" s="30"/>
      <c r="C18" s="31" t="s">
        <v>29</v>
      </c>
      <c r="D18" s="32" t="s">
        <v>43</v>
      </c>
      <c r="E18" s="32" t="s">
        <v>44</v>
      </c>
      <c r="F18" s="32" t="s">
        <v>45</v>
      </c>
      <c r="G18" s="33">
        <v>45711</v>
      </c>
      <c r="H18" s="34"/>
      <c r="I18" s="34"/>
      <c r="J18" s="34"/>
      <c r="K18" s="34"/>
      <c r="L18" s="34" t="s">
        <v>14</v>
      </c>
      <c r="M18" s="34" t="s">
        <v>14</v>
      </c>
      <c r="N18" s="34" t="s">
        <v>14</v>
      </c>
      <c r="O18" s="34" t="s">
        <v>14</v>
      </c>
      <c r="P18" s="34" t="s">
        <v>14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5">
        <f t="shared" si="2"/>
        <v>0</v>
      </c>
      <c r="AN18" s="36">
        <f t="shared" si="3"/>
        <v>5</v>
      </c>
    </row>
    <row r="19" spans="1:40" ht="17.25" x14ac:dyDescent="0.25">
      <c r="A19" s="30">
        <v>10</v>
      </c>
      <c r="B19" s="30"/>
      <c r="C19" s="31" t="s">
        <v>22</v>
      </c>
      <c r="D19" s="32" t="s">
        <v>33</v>
      </c>
      <c r="E19" s="32" t="s">
        <v>46</v>
      </c>
      <c r="F19" s="32" t="s">
        <v>47</v>
      </c>
      <c r="G19" s="33">
        <v>45711</v>
      </c>
      <c r="H19" s="34"/>
      <c r="I19" s="34"/>
      <c r="J19" s="34"/>
      <c r="K19" s="34"/>
      <c r="L19" s="34" t="s">
        <v>13</v>
      </c>
      <c r="M19" s="34" t="s">
        <v>13</v>
      </c>
      <c r="N19" s="34" t="s">
        <v>13</v>
      </c>
      <c r="O19" s="34" t="s">
        <v>13</v>
      </c>
      <c r="P19" s="34" t="s">
        <v>13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5">
        <f t="shared" si="2"/>
        <v>5</v>
      </c>
      <c r="AN19" s="36">
        <f t="shared" si="3"/>
        <v>0</v>
      </c>
    </row>
    <row r="20" spans="1:40" ht="17.25" x14ac:dyDescent="0.25">
      <c r="A20" s="30">
        <v>11</v>
      </c>
      <c r="B20" s="30"/>
      <c r="C20" s="31" t="s">
        <v>15</v>
      </c>
      <c r="D20" s="32" t="s">
        <v>48</v>
      </c>
      <c r="E20" s="32" t="s">
        <v>49</v>
      </c>
      <c r="F20" s="32" t="s">
        <v>50</v>
      </c>
      <c r="G20" s="33">
        <v>45711</v>
      </c>
      <c r="H20" s="34"/>
      <c r="I20" s="34"/>
      <c r="J20" s="34"/>
      <c r="K20" s="34"/>
      <c r="L20" s="34" t="s">
        <v>13</v>
      </c>
      <c r="M20" s="34" t="s">
        <v>13</v>
      </c>
      <c r="N20" s="34" t="s">
        <v>13</v>
      </c>
      <c r="O20" s="34" t="s">
        <v>13</v>
      </c>
      <c r="P20" s="34" t="s">
        <v>13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5">
        <f t="shared" si="2"/>
        <v>5</v>
      </c>
      <c r="AN20" s="36">
        <f t="shared" si="3"/>
        <v>0</v>
      </c>
    </row>
    <row r="21" spans="1:40" ht="17.25" x14ac:dyDescent="0.25">
      <c r="A21" s="30">
        <v>12</v>
      </c>
      <c r="B21" s="30"/>
      <c r="C21" s="31" t="s">
        <v>29</v>
      </c>
      <c r="D21" s="32" t="s">
        <v>51</v>
      </c>
      <c r="E21" s="32" t="s">
        <v>52</v>
      </c>
      <c r="F21" s="32" t="s">
        <v>53</v>
      </c>
      <c r="G21" s="33">
        <v>45711</v>
      </c>
      <c r="H21" s="34"/>
      <c r="I21" s="34"/>
      <c r="J21" s="34"/>
      <c r="K21" s="34"/>
      <c r="L21" s="34" t="s">
        <v>14</v>
      </c>
      <c r="M21" s="34" t="s">
        <v>14</v>
      </c>
      <c r="N21" s="34" t="s">
        <v>14</v>
      </c>
      <c r="O21" s="34" t="s">
        <v>13</v>
      </c>
      <c r="P21" s="34" t="s">
        <v>14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5">
        <f t="shared" si="2"/>
        <v>1</v>
      </c>
      <c r="AN21" s="36">
        <f t="shared" si="3"/>
        <v>4</v>
      </c>
    </row>
    <row r="22" spans="1:40" ht="17.25" x14ac:dyDescent="0.25">
      <c r="A22" s="30">
        <v>13</v>
      </c>
      <c r="B22" s="30"/>
      <c r="C22" s="31" t="s">
        <v>22</v>
      </c>
      <c r="D22" s="32" t="s">
        <v>54</v>
      </c>
      <c r="E22" s="32" t="s">
        <v>55</v>
      </c>
      <c r="F22" s="32" t="s">
        <v>56</v>
      </c>
      <c r="G22" s="33">
        <v>45711</v>
      </c>
      <c r="H22" s="34"/>
      <c r="I22" s="34"/>
      <c r="J22" s="34"/>
      <c r="K22" s="34"/>
      <c r="L22" s="34" t="s">
        <v>14</v>
      </c>
      <c r="M22" s="34" t="s">
        <v>14</v>
      </c>
      <c r="N22" s="34" t="s">
        <v>14</v>
      </c>
      <c r="O22" s="34" t="s">
        <v>14</v>
      </c>
      <c r="P22" s="34" t="s">
        <v>14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5">
        <f t="shared" si="2"/>
        <v>0</v>
      </c>
      <c r="AN22" s="36">
        <f t="shared" si="3"/>
        <v>5</v>
      </c>
    </row>
    <row r="23" spans="1:40" ht="17.25" x14ac:dyDescent="0.25">
      <c r="A23" s="30">
        <v>14</v>
      </c>
      <c r="B23" s="30"/>
      <c r="C23" s="31" t="s">
        <v>57</v>
      </c>
      <c r="D23" s="32" t="s">
        <v>58</v>
      </c>
      <c r="E23" s="32" t="s">
        <v>59</v>
      </c>
      <c r="F23" s="32" t="s">
        <v>60</v>
      </c>
      <c r="G23" s="33">
        <v>45711</v>
      </c>
      <c r="H23" s="34"/>
      <c r="I23" s="34"/>
      <c r="J23" s="34"/>
      <c r="K23" s="34"/>
      <c r="L23" s="34" t="s">
        <v>14</v>
      </c>
      <c r="M23" s="34" t="s">
        <v>14</v>
      </c>
      <c r="N23" s="34" t="s">
        <v>14</v>
      </c>
      <c r="O23" s="34" t="s">
        <v>14</v>
      </c>
      <c r="P23" s="34" t="s">
        <v>14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5">
        <f t="shared" si="2"/>
        <v>0</v>
      </c>
      <c r="AN23" s="36">
        <f t="shared" si="3"/>
        <v>5</v>
      </c>
    </row>
    <row r="24" spans="1:40" ht="17.25" x14ac:dyDescent="0.25">
      <c r="A24" s="30">
        <v>15</v>
      </c>
      <c r="B24" s="30"/>
      <c r="C24" s="31" t="s">
        <v>22</v>
      </c>
      <c r="D24" s="32" t="s">
        <v>61</v>
      </c>
      <c r="E24" s="32" t="s">
        <v>62</v>
      </c>
      <c r="F24" s="32" t="s">
        <v>63</v>
      </c>
      <c r="G24" s="33">
        <v>45711</v>
      </c>
      <c r="H24" s="34"/>
      <c r="I24" s="34"/>
      <c r="J24" s="34"/>
      <c r="K24" s="34"/>
      <c r="L24" s="34" t="s">
        <v>14</v>
      </c>
      <c r="M24" s="34" t="s">
        <v>14</v>
      </c>
      <c r="N24" s="34" t="s">
        <v>14</v>
      </c>
      <c r="O24" s="34" t="s">
        <v>14</v>
      </c>
      <c r="P24" s="34" t="s">
        <v>13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5">
        <f t="shared" si="2"/>
        <v>1</v>
      </c>
      <c r="AN24" s="36">
        <f t="shared" si="3"/>
        <v>4</v>
      </c>
    </row>
    <row r="25" spans="1:40" ht="17.25" x14ac:dyDescent="0.25">
      <c r="A25" s="30">
        <v>16</v>
      </c>
      <c r="B25" s="30"/>
      <c r="C25" s="31" t="s">
        <v>22</v>
      </c>
      <c r="D25" s="32" t="s">
        <v>19</v>
      </c>
      <c r="E25" s="32" t="s">
        <v>64</v>
      </c>
      <c r="F25" s="39" t="s">
        <v>65</v>
      </c>
      <c r="G25" s="33">
        <v>45711</v>
      </c>
      <c r="H25" s="34"/>
      <c r="I25" s="34"/>
      <c r="J25" s="34"/>
      <c r="K25" s="34"/>
      <c r="L25" s="34" t="s">
        <v>14</v>
      </c>
      <c r="M25" s="34" t="s">
        <v>13</v>
      </c>
      <c r="N25" s="34" t="s">
        <v>14</v>
      </c>
      <c r="O25" s="34" t="s">
        <v>13</v>
      </c>
      <c r="P25" s="34" t="s">
        <v>13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5">
        <f t="shared" si="2"/>
        <v>3</v>
      </c>
      <c r="AN25" s="36">
        <f t="shared" si="3"/>
        <v>2</v>
      </c>
    </row>
    <row r="26" spans="1:40" ht="17.25" x14ac:dyDescent="0.25">
      <c r="A26" s="30">
        <v>17</v>
      </c>
      <c r="B26" s="30"/>
      <c r="C26" s="32" t="s">
        <v>22</v>
      </c>
      <c r="D26" s="32" t="s">
        <v>66</v>
      </c>
      <c r="E26" s="32" t="s">
        <v>66</v>
      </c>
      <c r="F26" s="32" t="s">
        <v>67</v>
      </c>
      <c r="G26" s="33">
        <v>45711</v>
      </c>
      <c r="H26" s="34"/>
      <c r="I26" s="34"/>
      <c r="J26" s="34"/>
      <c r="K26" s="34"/>
      <c r="L26" s="34" t="s">
        <v>14</v>
      </c>
      <c r="M26" s="34" t="s">
        <v>14</v>
      </c>
      <c r="N26" s="34" t="s">
        <v>13</v>
      </c>
      <c r="O26" s="34" t="s">
        <v>13</v>
      </c>
      <c r="P26" s="34" t="s">
        <v>13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5">
        <f t="shared" si="2"/>
        <v>3</v>
      </c>
      <c r="AN26" s="36">
        <f t="shared" si="3"/>
        <v>2</v>
      </c>
    </row>
    <row r="27" spans="1:40" ht="17.25" x14ac:dyDescent="0.25">
      <c r="A27" s="30">
        <v>18</v>
      </c>
      <c r="B27" s="30"/>
      <c r="C27" s="32" t="s">
        <v>57</v>
      </c>
      <c r="D27" s="32" t="s">
        <v>68</v>
      </c>
      <c r="E27" s="32" t="s">
        <v>69</v>
      </c>
      <c r="F27" s="32" t="s">
        <v>70</v>
      </c>
      <c r="G27" s="33">
        <v>45711</v>
      </c>
      <c r="H27" s="34"/>
      <c r="I27" s="34"/>
      <c r="J27" s="34"/>
      <c r="K27" s="34"/>
      <c r="L27" s="34" t="s">
        <v>14</v>
      </c>
      <c r="M27" s="34" t="s">
        <v>14</v>
      </c>
      <c r="N27" s="34" t="s">
        <v>13</v>
      </c>
      <c r="O27" s="34" t="s">
        <v>14</v>
      </c>
      <c r="P27" s="34" t="s">
        <v>14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5">
        <f t="shared" si="2"/>
        <v>1</v>
      </c>
      <c r="AN27" s="36">
        <f t="shared" si="3"/>
        <v>4</v>
      </c>
    </row>
    <row r="28" spans="1:40" ht="17.25" x14ac:dyDescent="0.25">
      <c r="A28" s="30">
        <v>19</v>
      </c>
      <c r="B28" s="30"/>
      <c r="C28" s="32" t="s">
        <v>71</v>
      </c>
      <c r="D28" s="32" t="s">
        <v>72</v>
      </c>
      <c r="E28" s="32" t="s">
        <v>73</v>
      </c>
      <c r="F28" s="39" t="s">
        <v>74</v>
      </c>
      <c r="G28" s="33">
        <v>45711</v>
      </c>
      <c r="H28" s="34"/>
      <c r="I28" s="34"/>
      <c r="J28" s="34"/>
      <c r="K28" s="34"/>
      <c r="L28" s="34" t="s">
        <v>13</v>
      </c>
      <c r="M28" s="34" t="s">
        <v>13</v>
      </c>
      <c r="N28" s="34" t="s">
        <v>13</v>
      </c>
      <c r="O28" s="34" t="s">
        <v>13</v>
      </c>
      <c r="P28" s="34" t="s">
        <v>13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5">
        <f t="shared" si="2"/>
        <v>5</v>
      </c>
      <c r="AN28" s="36">
        <f t="shared" si="3"/>
        <v>0</v>
      </c>
    </row>
    <row r="29" spans="1:40" ht="17.25" x14ac:dyDescent="0.25">
      <c r="A29" s="30">
        <v>20</v>
      </c>
      <c r="B29" s="30"/>
      <c r="C29" s="32" t="s">
        <v>22</v>
      </c>
      <c r="D29" s="32" t="s">
        <v>75</v>
      </c>
      <c r="E29" s="32" t="s">
        <v>76</v>
      </c>
      <c r="F29" s="32" t="s">
        <v>77</v>
      </c>
      <c r="G29" s="33">
        <v>45711</v>
      </c>
      <c r="H29" s="34"/>
      <c r="I29" s="34"/>
      <c r="J29" s="34"/>
      <c r="K29" s="34"/>
      <c r="L29" s="34" t="s">
        <v>14</v>
      </c>
      <c r="M29" s="34" t="s">
        <v>14</v>
      </c>
      <c r="N29" s="34" t="s">
        <v>13</v>
      </c>
      <c r="O29" s="34" t="s">
        <v>13</v>
      </c>
      <c r="P29" s="34" t="s">
        <v>14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5">
        <f t="shared" si="2"/>
        <v>2</v>
      </c>
      <c r="AN29" s="36">
        <f t="shared" si="3"/>
        <v>3</v>
      </c>
    </row>
    <row r="30" spans="1:40" ht="17.25" x14ac:dyDescent="0.25">
      <c r="A30" s="30">
        <v>21</v>
      </c>
      <c r="B30" s="30"/>
      <c r="C30" s="32" t="s">
        <v>29</v>
      </c>
      <c r="D30" s="32" t="s">
        <v>19</v>
      </c>
      <c r="E30" s="32" t="s">
        <v>78</v>
      </c>
      <c r="F30" s="32" t="s">
        <v>79</v>
      </c>
      <c r="G30" s="33">
        <v>45711</v>
      </c>
      <c r="H30" s="34"/>
      <c r="I30" s="34"/>
      <c r="J30" s="34"/>
      <c r="K30" s="34"/>
      <c r="L30" s="34" t="s">
        <v>13</v>
      </c>
      <c r="M30" s="34" t="s">
        <v>13</v>
      </c>
      <c r="N30" s="34" t="s">
        <v>13</v>
      </c>
      <c r="O30" s="34" t="s">
        <v>13</v>
      </c>
      <c r="P30" s="34" t="s">
        <v>13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5">
        <f t="shared" si="2"/>
        <v>5</v>
      </c>
      <c r="AN30" s="36">
        <f t="shared" si="3"/>
        <v>0</v>
      </c>
    </row>
    <row r="31" spans="1:40" ht="17.25" x14ac:dyDescent="0.25">
      <c r="A31" s="30">
        <v>22</v>
      </c>
      <c r="B31" s="30"/>
      <c r="C31" s="32" t="s">
        <v>29</v>
      </c>
      <c r="D31" s="32" t="s">
        <v>61</v>
      </c>
      <c r="E31" s="32" t="s">
        <v>80</v>
      </c>
      <c r="F31" s="32" t="s">
        <v>81</v>
      </c>
      <c r="G31" s="33">
        <v>45711</v>
      </c>
      <c r="H31" s="34"/>
      <c r="I31" s="34"/>
      <c r="J31" s="34"/>
      <c r="K31" s="34"/>
      <c r="L31" s="34" t="s">
        <v>13</v>
      </c>
      <c r="M31" s="34" t="s">
        <v>13</v>
      </c>
      <c r="N31" s="34" t="s">
        <v>13</v>
      </c>
      <c r="O31" s="34" t="s">
        <v>13</v>
      </c>
      <c r="P31" s="34" t="s">
        <v>13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5">
        <f t="shared" si="2"/>
        <v>5</v>
      </c>
      <c r="AN31" s="36">
        <f t="shared" si="3"/>
        <v>0</v>
      </c>
    </row>
    <row r="32" spans="1:40" ht="17.25" x14ac:dyDescent="0.25">
      <c r="A32" s="30">
        <v>23</v>
      </c>
      <c r="B32" s="30"/>
      <c r="C32" s="32" t="s">
        <v>29</v>
      </c>
      <c r="D32" s="32" t="s">
        <v>19</v>
      </c>
      <c r="E32" s="32" t="s">
        <v>82</v>
      </c>
      <c r="F32" s="32" t="s">
        <v>83</v>
      </c>
      <c r="G32" s="33">
        <v>45711</v>
      </c>
      <c r="H32" s="34"/>
      <c r="I32" s="34"/>
      <c r="J32" s="34"/>
      <c r="K32" s="34"/>
      <c r="L32" s="34" t="s">
        <v>13</v>
      </c>
      <c r="M32" s="34" t="s">
        <v>13</v>
      </c>
      <c r="N32" s="34" t="s">
        <v>13</v>
      </c>
      <c r="O32" s="34" t="s">
        <v>13</v>
      </c>
      <c r="P32" s="34" t="s">
        <v>13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5">
        <f t="shared" si="2"/>
        <v>5</v>
      </c>
      <c r="AN32" s="36">
        <f t="shared" si="3"/>
        <v>0</v>
      </c>
    </row>
    <row r="33" spans="1:40" ht="17.25" x14ac:dyDescent="0.25">
      <c r="A33" s="30">
        <v>24</v>
      </c>
      <c r="B33" s="30"/>
      <c r="C33" s="32" t="s">
        <v>57</v>
      </c>
      <c r="D33" s="32" t="s">
        <v>84</v>
      </c>
      <c r="E33" s="32" t="s">
        <v>85</v>
      </c>
      <c r="F33" s="32" t="s">
        <v>86</v>
      </c>
      <c r="G33" s="33">
        <v>45711</v>
      </c>
      <c r="H33" s="34"/>
      <c r="I33" s="34"/>
      <c r="J33" s="34"/>
      <c r="K33" s="34"/>
      <c r="L33" s="34" t="s">
        <v>13</v>
      </c>
      <c r="M33" s="34" t="s">
        <v>13</v>
      </c>
      <c r="N33" s="34" t="s">
        <v>13</v>
      </c>
      <c r="O33" s="34" t="s">
        <v>13</v>
      </c>
      <c r="P33" s="34" t="s">
        <v>13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5">
        <f t="shared" si="2"/>
        <v>5</v>
      </c>
      <c r="AN33" s="36">
        <f t="shared" si="3"/>
        <v>0</v>
      </c>
    </row>
    <row r="34" spans="1:40" ht="17.25" x14ac:dyDescent="0.25">
      <c r="A34" s="30">
        <v>25</v>
      </c>
      <c r="B34" s="30"/>
      <c r="C34" s="32" t="s">
        <v>29</v>
      </c>
      <c r="D34" s="32" t="s">
        <v>87</v>
      </c>
      <c r="E34" s="32" t="s">
        <v>88</v>
      </c>
      <c r="F34" s="32" t="s">
        <v>89</v>
      </c>
      <c r="G34" s="33">
        <v>45711</v>
      </c>
      <c r="H34" s="34"/>
      <c r="I34" s="34"/>
      <c r="J34" s="34"/>
      <c r="K34" s="34"/>
      <c r="L34" s="34" t="s">
        <v>14</v>
      </c>
      <c r="M34" s="34" t="s">
        <v>13</v>
      </c>
      <c r="N34" s="34" t="s">
        <v>13</v>
      </c>
      <c r="O34" s="34" t="s">
        <v>13</v>
      </c>
      <c r="P34" s="34" t="s">
        <v>13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5">
        <f t="shared" si="2"/>
        <v>4</v>
      </c>
      <c r="AN34" s="36">
        <f t="shared" si="3"/>
        <v>1</v>
      </c>
    </row>
    <row r="35" spans="1:40" ht="17.25" x14ac:dyDescent="0.25">
      <c r="A35" s="30">
        <v>26</v>
      </c>
      <c r="B35" s="30"/>
      <c r="C35" s="32" t="s">
        <v>90</v>
      </c>
      <c r="D35" s="32" t="s">
        <v>91</v>
      </c>
      <c r="E35" s="32" t="s">
        <v>92</v>
      </c>
      <c r="F35" s="32" t="s">
        <v>93</v>
      </c>
      <c r="G35" s="33">
        <v>45711</v>
      </c>
      <c r="H35" s="34"/>
      <c r="I35" s="34"/>
      <c r="J35" s="34"/>
      <c r="K35" s="34"/>
      <c r="L35" s="34" t="s">
        <v>13</v>
      </c>
      <c r="M35" s="34" t="s">
        <v>13</v>
      </c>
      <c r="N35" s="34" t="s">
        <v>13</v>
      </c>
      <c r="O35" s="34" t="s">
        <v>13</v>
      </c>
      <c r="P35" s="34" t="s">
        <v>13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5">
        <f t="shared" si="2"/>
        <v>5</v>
      </c>
      <c r="AN35" s="36">
        <f t="shared" si="3"/>
        <v>0</v>
      </c>
    </row>
    <row r="36" spans="1:40" ht="18.75" x14ac:dyDescent="0.25">
      <c r="A36" s="30">
        <v>27</v>
      </c>
      <c r="B36" s="40" t="s">
        <v>94</v>
      </c>
      <c r="C36" s="31" t="s">
        <v>57</v>
      </c>
      <c r="D36" s="32" t="s">
        <v>95</v>
      </c>
      <c r="E36" s="31" t="s">
        <v>96</v>
      </c>
      <c r="F36" s="32" t="s">
        <v>97</v>
      </c>
      <c r="G36" s="33">
        <v>45545</v>
      </c>
      <c r="H36" s="34"/>
      <c r="I36" s="34"/>
      <c r="J36" s="34"/>
      <c r="K36" s="34"/>
      <c r="L36" s="34" t="s">
        <v>14</v>
      </c>
      <c r="M36" s="34" t="s">
        <v>14</v>
      </c>
      <c r="N36" s="34" t="s">
        <v>13</v>
      </c>
      <c r="O36" s="34" t="s">
        <v>13</v>
      </c>
      <c r="P36" s="34" t="s">
        <v>13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5">
        <f t="shared" si="2"/>
        <v>3</v>
      </c>
      <c r="AN36" s="36">
        <f t="shared" si="3"/>
        <v>2</v>
      </c>
    </row>
    <row r="37" spans="1:40" ht="18.75" x14ac:dyDescent="0.25">
      <c r="A37" s="30">
        <v>28</v>
      </c>
      <c r="B37" s="40" t="s">
        <v>98</v>
      </c>
      <c r="C37" s="31" t="s">
        <v>57</v>
      </c>
      <c r="D37" s="32" t="s">
        <v>99</v>
      </c>
      <c r="E37" s="31" t="s">
        <v>100</v>
      </c>
      <c r="F37" s="32" t="s">
        <v>101</v>
      </c>
      <c r="G37" s="33">
        <v>45545</v>
      </c>
      <c r="H37" s="34"/>
      <c r="I37" s="34"/>
      <c r="J37" s="34"/>
      <c r="K37" s="34"/>
      <c r="L37" s="34" t="s">
        <v>13</v>
      </c>
      <c r="M37" s="34" t="s">
        <v>13</v>
      </c>
      <c r="N37" s="34" t="s">
        <v>13</v>
      </c>
      <c r="O37" s="34" t="s">
        <v>13</v>
      </c>
      <c r="P37" s="34" t="s">
        <v>13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5">
        <f t="shared" si="2"/>
        <v>5</v>
      </c>
      <c r="AN37" s="36">
        <f t="shared" si="3"/>
        <v>0</v>
      </c>
    </row>
    <row r="38" spans="1:40" ht="18.75" x14ac:dyDescent="0.25">
      <c r="A38" s="30">
        <v>29</v>
      </c>
      <c r="B38" s="41" t="s">
        <v>102</v>
      </c>
      <c r="C38" s="31" t="s">
        <v>103</v>
      </c>
      <c r="D38" s="32" t="s">
        <v>104</v>
      </c>
      <c r="E38" s="31" t="s">
        <v>105</v>
      </c>
      <c r="F38" s="32" t="s">
        <v>106</v>
      </c>
      <c r="G38" s="33">
        <v>45545</v>
      </c>
      <c r="H38" s="34"/>
      <c r="I38" s="34"/>
      <c r="J38" s="34"/>
      <c r="K38" s="34"/>
      <c r="L38" s="34" t="s">
        <v>13</v>
      </c>
      <c r="M38" s="34" t="s">
        <v>13</v>
      </c>
      <c r="N38" s="34" t="s">
        <v>13</v>
      </c>
      <c r="O38" s="34" t="s">
        <v>13</v>
      </c>
      <c r="P38" s="34" t="s">
        <v>13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5">
        <f t="shared" si="2"/>
        <v>5</v>
      </c>
      <c r="AN38" s="36">
        <f t="shared" si="3"/>
        <v>0</v>
      </c>
    </row>
    <row r="39" spans="1:40" ht="18.75" x14ac:dyDescent="0.25">
      <c r="A39" s="30">
        <v>30</v>
      </c>
      <c r="B39" s="41" t="s">
        <v>107</v>
      </c>
      <c r="C39" s="31" t="s">
        <v>108</v>
      </c>
      <c r="D39" s="32" t="s">
        <v>109</v>
      </c>
      <c r="E39" s="31" t="s">
        <v>110</v>
      </c>
      <c r="F39" s="32" t="s">
        <v>111</v>
      </c>
      <c r="G39" s="33">
        <v>45545</v>
      </c>
      <c r="H39" s="34"/>
      <c r="I39" s="34"/>
      <c r="J39" s="34"/>
      <c r="K39" s="34"/>
      <c r="L39" s="34" t="s">
        <v>14</v>
      </c>
      <c r="M39" s="34" t="s">
        <v>14</v>
      </c>
      <c r="N39" s="34" t="s">
        <v>14</v>
      </c>
      <c r="O39" s="34" t="s">
        <v>14</v>
      </c>
      <c r="P39" s="34" t="s">
        <v>14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5">
        <f t="shared" si="2"/>
        <v>0</v>
      </c>
      <c r="AN39" s="36">
        <f t="shared" si="3"/>
        <v>5</v>
      </c>
    </row>
    <row r="40" spans="1:40" ht="18.75" x14ac:dyDescent="0.25">
      <c r="A40" s="30">
        <v>31</v>
      </c>
      <c r="B40" s="40" t="s">
        <v>112</v>
      </c>
      <c r="C40" s="31" t="s">
        <v>22</v>
      </c>
      <c r="D40" s="32" t="s">
        <v>113</v>
      </c>
      <c r="E40" s="31" t="s">
        <v>114</v>
      </c>
      <c r="F40" s="32" t="s">
        <v>115</v>
      </c>
      <c r="G40" s="33">
        <v>45545</v>
      </c>
      <c r="H40" s="34"/>
      <c r="I40" s="34"/>
      <c r="J40" s="34"/>
      <c r="K40" s="34"/>
      <c r="L40" s="34" t="s">
        <v>14</v>
      </c>
      <c r="M40" s="34" t="s">
        <v>14</v>
      </c>
      <c r="N40" s="34" t="s">
        <v>14</v>
      </c>
      <c r="O40" s="34" t="s">
        <v>14</v>
      </c>
      <c r="P40" s="34" t="s">
        <v>14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5">
        <f t="shared" si="2"/>
        <v>0</v>
      </c>
      <c r="AN40" s="36">
        <f t="shared" si="3"/>
        <v>5</v>
      </c>
    </row>
    <row r="41" spans="1:40" ht="18.75" x14ac:dyDescent="0.25">
      <c r="A41" s="30">
        <v>32</v>
      </c>
      <c r="B41" s="40" t="s">
        <v>116</v>
      </c>
      <c r="C41" s="31" t="s">
        <v>22</v>
      </c>
      <c r="D41" s="32" t="s">
        <v>54</v>
      </c>
      <c r="E41" s="31" t="s">
        <v>117</v>
      </c>
      <c r="F41" s="39" t="s">
        <v>118</v>
      </c>
      <c r="G41" s="33">
        <v>45545</v>
      </c>
      <c r="H41" s="34"/>
      <c r="I41" s="34"/>
      <c r="J41" s="34"/>
      <c r="K41" s="34"/>
      <c r="L41" s="34" t="s">
        <v>14</v>
      </c>
      <c r="M41" s="34" t="s">
        <v>14</v>
      </c>
      <c r="N41" s="34" t="s">
        <v>14</v>
      </c>
      <c r="O41" s="34" t="s">
        <v>14</v>
      </c>
      <c r="P41" s="34" t="s">
        <v>14</v>
      </c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5">
        <f t="shared" si="2"/>
        <v>0</v>
      </c>
      <c r="AN41" s="36">
        <f t="shared" si="3"/>
        <v>5</v>
      </c>
    </row>
    <row r="42" spans="1:40" ht="17.25" x14ac:dyDescent="0.25">
      <c r="A42" s="30">
        <v>33</v>
      </c>
      <c r="B42" s="32" t="s">
        <v>119</v>
      </c>
      <c r="C42" s="32" t="s">
        <v>22</v>
      </c>
      <c r="D42" s="32" t="s">
        <v>120</v>
      </c>
      <c r="E42" s="32" t="s">
        <v>121</v>
      </c>
      <c r="F42" s="32" t="s">
        <v>122</v>
      </c>
      <c r="G42" s="42"/>
      <c r="H42" s="34"/>
      <c r="I42" s="34"/>
      <c r="J42" s="34"/>
      <c r="K42" s="34"/>
      <c r="L42" s="34" t="s">
        <v>13</v>
      </c>
      <c r="M42" s="34" t="s">
        <v>13</v>
      </c>
      <c r="N42" s="34" t="s">
        <v>13</v>
      </c>
      <c r="O42" s="34" t="s">
        <v>13</v>
      </c>
      <c r="P42" s="34" t="s">
        <v>13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5">
        <f t="shared" si="2"/>
        <v>5</v>
      </c>
      <c r="AN42" s="36">
        <f t="shared" si="3"/>
        <v>0</v>
      </c>
    </row>
    <row r="43" spans="1:40" ht="17.25" x14ac:dyDescent="0.25">
      <c r="A43" s="30">
        <v>34</v>
      </c>
      <c r="B43" s="30"/>
      <c r="C43" s="32"/>
      <c r="D43" s="32"/>
      <c r="E43" s="32"/>
      <c r="F43" s="32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5">
        <f t="shared" si="2"/>
        <v>0</v>
      </c>
      <c r="AN43" s="36">
        <f t="shared" si="3"/>
        <v>0</v>
      </c>
    </row>
    <row r="44" spans="1:40" ht="15.75" x14ac:dyDescent="0.25">
      <c r="A44" s="30">
        <v>35</v>
      </c>
      <c r="B44" s="30"/>
      <c r="C44" s="30"/>
      <c r="D44" s="30"/>
      <c r="E44" s="30"/>
      <c r="F44" s="30"/>
      <c r="G44" s="30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5">
        <f t="shared" si="2"/>
        <v>0</v>
      </c>
      <c r="AN44" s="36">
        <f t="shared" si="3"/>
        <v>0</v>
      </c>
    </row>
    <row r="45" spans="1:40" ht="15.75" x14ac:dyDescent="0.25">
      <c r="A45" s="30">
        <v>36</v>
      </c>
      <c r="B45" s="30"/>
      <c r="C45" s="30"/>
      <c r="D45" s="30"/>
      <c r="E45" s="30"/>
      <c r="F45" s="30"/>
      <c r="G45" s="30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5">
        <f t="shared" si="2"/>
        <v>0</v>
      </c>
      <c r="AN45" s="36">
        <f t="shared" si="3"/>
        <v>0</v>
      </c>
    </row>
    <row r="46" spans="1:40" ht="15.75" x14ac:dyDescent="0.25">
      <c r="A46" s="30">
        <v>37</v>
      </c>
      <c r="B46" s="30"/>
      <c r="C46" s="30"/>
      <c r="D46" s="30"/>
      <c r="E46" s="30"/>
      <c r="F46" s="30"/>
      <c r="G46" s="30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5">
        <f t="shared" si="2"/>
        <v>0</v>
      </c>
      <c r="AN46" s="36">
        <f t="shared" si="3"/>
        <v>0</v>
      </c>
    </row>
    <row r="47" spans="1:40" ht="15.75" x14ac:dyDescent="0.25">
      <c r="A47" s="30">
        <v>38</v>
      </c>
      <c r="B47" s="30"/>
      <c r="C47" s="30"/>
      <c r="D47" s="30"/>
      <c r="E47" s="30"/>
      <c r="F47" s="30"/>
      <c r="G47" s="30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5">
        <f t="shared" si="2"/>
        <v>0</v>
      </c>
      <c r="AN47" s="36">
        <f t="shared" si="3"/>
        <v>0</v>
      </c>
    </row>
    <row r="48" spans="1:40" ht="15.75" x14ac:dyDescent="0.25">
      <c r="A48" s="30">
        <v>39</v>
      </c>
      <c r="B48" s="30"/>
      <c r="C48" s="30"/>
      <c r="D48" s="30"/>
      <c r="E48" s="30"/>
      <c r="F48" s="30"/>
      <c r="G48" s="30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5">
        <f t="shared" si="2"/>
        <v>0</v>
      </c>
      <c r="AN48" s="36">
        <f t="shared" si="3"/>
        <v>0</v>
      </c>
    </row>
    <row r="49" spans="1:40" ht="15.75" x14ac:dyDescent="0.25">
      <c r="A49" s="30">
        <v>40</v>
      </c>
      <c r="B49" s="30"/>
      <c r="C49" s="30"/>
      <c r="D49" s="30"/>
      <c r="E49" s="30"/>
      <c r="F49" s="30"/>
      <c r="G49" s="30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5">
        <f t="shared" si="2"/>
        <v>0</v>
      </c>
      <c r="AN49" s="36">
        <f t="shared" si="3"/>
        <v>0</v>
      </c>
    </row>
    <row r="50" spans="1:40" ht="15.75" x14ac:dyDescent="0.25">
      <c r="A50" s="30">
        <v>41</v>
      </c>
      <c r="B50" s="30"/>
      <c r="C50" s="30"/>
      <c r="D50" s="30"/>
      <c r="E50" s="30"/>
      <c r="F50" s="30"/>
      <c r="G50" s="30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5">
        <f t="shared" si="2"/>
        <v>0</v>
      </c>
      <c r="AN50" s="36">
        <f t="shared" si="3"/>
        <v>0</v>
      </c>
    </row>
  </sheetData>
  <mergeCells count="14">
    <mergeCell ref="F7:F9"/>
    <mergeCell ref="G7:G9"/>
    <mergeCell ref="AM7:AN7"/>
    <mergeCell ref="AM9:AN9"/>
    <mergeCell ref="C2:I3"/>
    <mergeCell ref="C5:E6"/>
    <mergeCell ref="H5:I5"/>
    <mergeCell ref="K5:M5"/>
    <mergeCell ref="O5:Q5"/>
    <mergeCell ref="A7:A9"/>
    <mergeCell ref="B7:B9"/>
    <mergeCell ref="C7:C9"/>
    <mergeCell ref="D7:D9"/>
    <mergeCell ref="E7:E9"/>
  </mergeCells>
  <conditionalFormatting sqref="H10">
    <cfRule type="containsText" dxfId="17" priority="5" operator="containsText" text="P">
      <formula>NOT(ISERROR(SEARCH("P",H10)))</formula>
    </cfRule>
    <cfRule type="containsText" dxfId="16" priority="6" operator="containsText" text="P">
      <formula>NOT(ISERROR(SEARCH("P",H10)))</formula>
    </cfRule>
    <cfRule type="containsText" dxfId="15" priority="7" operator="containsText" text="H">
      <formula>NOT(ISERROR(SEARCH("H",H10)))</formula>
    </cfRule>
  </conditionalFormatting>
  <conditionalFormatting sqref="H10:AK50">
    <cfRule type="containsText" dxfId="14" priority="4" operator="containsText" text="P">
      <formula>NOT(ISERROR(SEARCH("P",H10)))</formula>
    </cfRule>
  </conditionalFormatting>
  <conditionalFormatting sqref="H10:AL50">
    <cfRule type="containsText" dxfId="13" priority="1" operator="containsText" text="P">
      <formula>NOT(ISERROR(SEARCH("P",H10)))</formula>
    </cfRule>
    <cfRule type="containsText" dxfId="12" priority="2" operator="containsText" text="A">
      <formula>NOT(ISERROR(SEARCH("A",H10)))</formula>
    </cfRule>
    <cfRule type="containsText" dxfId="11" priority="3" operator="containsText" text="H">
      <formula>NOT(ISERROR(SEARCH("H",H10)))</formula>
    </cfRule>
    <cfRule type="expression" dxfId="10" priority="8">
      <formula>H$8="fri"</formula>
    </cfRule>
    <cfRule type="expression" dxfId="9" priority="9">
      <formula>H$8="fri"</formula>
    </cfRule>
    <cfRule type="expression" dxfId="8" priority="10">
      <formula>H$8="fri"</formula>
    </cfRule>
    <cfRule type="expression" dxfId="7" priority="11">
      <formula>H$8="Fri"</formula>
    </cfRule>
    <cfRule type="cellIs" dxfId="6" priority="12" operator="equal">
      <formula>"H"</formula>
    </cfRule>
    <cfRule type="expression" dxfId="5" priority="13">
      <formula>H$8="Fri"</formula>
    </cfRule>
    <cfRule type="expression" dxfId="4" priority="14">
      <formula>H$8="Fri"</formula>
    </cfRule>
    <cfRule type="cellIs" dxfId="3" priority="15" operator="equal">
      <formula>"A"</formula>
    </cfRule>
    <cfRule type="cellIs" dxfId="2" priority="16" operator="equal">
      <formula>"A"</formula>
    </cfRule>
    <cfRule type="cellIs" dxfId="1" priority="17" operator="equal">
      <formula>"P"</formula>
    </cfRule>
    <cfRule type="expression" dxfId="0" priority="18">
      <formula>H$8="Fri"</formula>
    </cfRule>
  </conditionalFormatting>
  <dataValidations count="1">
    <dataValidation type="list" allowBlank="1" showInputMessage="1" showErrorMessage="1" sqref="H10:AL50">
      <formula1>"P,A,H"</formula1>
    </dataValidation>
  </dataValidations>
  <hyperlinks>
    <hyperlink ref="C5:E6" location="HOME!A1" display="HOME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2025-04-13T09:31:17Z</dcterms:created>
  <dcterms:modified xsi:type="dcterms:W3CDTF">2025-04-13T09:35:03Z</dcterms:modified>
</cp:coreProperties>
</file>