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 DRIVE\Desktop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4" i="1" l="1"/>
  <c r="AM54" i="1"/>
  <c r="AN53" i="1"/>
  <c r="AM53" i="1"/>
  <c r="AN52" i="1"/>
  <c r="AM52" i="1"/>
  <c r="AN51" i="1"/>
  <c r="AM51" i="1"/>
  <c r="AN50" i="1"/>
  <c r="AM50" i="1"/>
  <c r="AN49" i="1"/>
  <c r="AM49" i="1"/>
  <c r="AN48" i="1"/>
  <c r="AM48" i="1"/>
  <c r="AN47" i="1"/>
  <c r="AM47" i="1"/>
  <c r="AN46" i="1"/>
  <c r="AM46" i="1"/>
  <c r="AN45" i="1"/>
  <c r="AM45" i="1"/>
  <c r="AN44" i="1"/>
  <c r="AM44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M13" i="1"/>
  <c r="K9" i="1"/>
  <c r="H11" i="1" s="1"/>
  <c r="H12" i="1" l="1"/>
  <c r="O9" i="1"/>
  <c r="I11" i="1" s="1"/>
  <c r="I12" i="1" l="1"/>
  <c r="J11" i="1"/>
  <c r="J12" i="1" l="1"/>
  <c r="K11" i="1"/>
  <c r="K12" i="1" l="1"/>
  <c r="L11" i="1"/>
  <c r="L12" i="1" l="1"/>
  <c r="M11" i="1"/>
  <c r="M12" i="1" l="1"/>
  <c r="N11" i="1"/>
  <c r="O11" i="1" l="1"/>
  <c r="N12" i="1"/>
  <c r="P11" i="1" l="1"/>
  <c r="O12" i="1"/>
  <c r="P12" i="1" l="1"/>
  <c r="Q11" i="1"/>
  <c r="R11" i="1" l="1"/>
  <c r="Q12" i="1"/>
  <c r="R12" i="1" l="1"/>
  <c r="S11" i="1"/>
  <c r="S12" i="1" l="1"/>
  <c r="T11" i="1"/>
  <c r="T12" i="1" l="1"/>
  <c r="U11" i="1"/>
  <c r="V11" i="1" l="1"/>
  <c r="U12" i="1"/>
  <c r="W11" i="1" l="1"/>
  <c r="V12" i="1"/>
  <c r="W12" i="1" l="1"/>
  <c r="X11" i="1"/>
  <c r="X12" i="1" l="1"/>
  <c r="Y11" i="1"/>
  <c r="Y12" i="1" l="1"/>
  <c r="Z11" i="1"/>
  <c r="AA11" i="1" l="1"/>
  <c r="Z12" i="1"/>
  <c r="AB11" i="1" l="1"/>
  <c r="AA12" i="1"/>
  <c r="AC11" i="1" l="1"/>
  <c r="AB12" i="1"/>
  <c r="AD11" i="1" l="1"/>
  <c r="AC12" i="1"/>
  <c r="AE11" i="1" l="1"/>
  <c r="AD12" i="1"/>
  <c r="AF11" i="1" l="1"/>
  <c r="AE12" i="1"/>
  <c r="AF12" i="1" l="1"/>
  <c r="AG11" i="1"/>
  <c r="AG12" i="1" l="1"/>
  <c r="AH11" i="1"/>
  <c r="AH12" i="1" l="1"/>
  <c r="AI11" i="1"/>
  <c r="AI12" i="1" l="1"/>
  <c r="AJ11" i="1"/>
  <c r="AJ12" i="1" l="1"/>
  <c r="AK11" i="1"/>
  <c r="AK12" i="1" l="1"/>
  <c r="AL11" i="1"/>
  <c r="AL12" i="1" s="1"/>
</calcChain>
</file>

<file path=xl/sharedStrings.xml><?xml version="1.0" encoding="utf-8"?>
<sst xmlns="http://schemas.openxmlformats.org/spreadsheetml/2006/main" count="279" uniqueCount="107">
  <si>
    <t>ONLINE</t>
  </si>
  <si>
    <t>CLASS START:06-NOV-24</t>
  </si>
  <si>
    <t>ASMA AKTER KHUSBU-A1(E) -GROUP-2 (Batch-02)</t>
  </si>
  <si>
    <t>TOTAL=26</t>
  </si>
  <si>
    <t>ITALBANGLA LANGUAGE COURSE</t>
  </si>
  <si>
    <t>CLASS TIME:9.00PM-11.00PM</t>
  </si>
  <si>
    <t>GO TO HOME PAGE</t>
  </si>
  <si>
    <t>APR</t>
  </si>
  <si>
    <t>To</t>
  </si>
  <si>
    <t>SL</t>
  </si>
  <si>
    <t>EDSB</t>
  </si>
  <si>
    <t>REFERENCE</t>
  </si>
  <si>
    <t>SUR NAME</t>
  </si>
  <si>
    <t>NAME</t>
  </si>
  <si>
    <t>PASSPORT</t>
  </si>
  <si>
    <t>DATE OF JOING</t>
  </si>
  <si>
    <t>TOTAL</t>
  </si>
  <si>
    <t>P</t>
  </si>
  <si>
    <t>A</t>
  </si>
  <si>
    <t>2377/2023</t>
  </si>
  <si>
    <t>GAZIPUR LINKIN</t>
  </si>
  <si>
    <t>RAHMAN</t>
  </si>
  <si>
    <t xml:space="preserve">FAIZUR </t>
  </si>
  <si>
    <t>A13451228</t>
  </si>
  <si>
    <t>N/A</t>
  </si>
  <si>
    <t>AKTER</t>
  </si>
  <si>
    <t>PARUL</t>
  </si>
  <si>
    <t>A08489857</t>
  </si>
  <si>
    <t>RANA</t>
  </si>
  <si>
    <t xml:space="preserve">MD SHOHEL </t>
  </si>
  <si>
    <t>A13588449</t>
  </si>
  <si>
    <t>2443/2023</t>
  </si>
  <si>
    <t>JANNAT</t>
  </si>
  <si>
    <t>A13196217</t>
  </si>
  <si>
    <t>2385/2023</t>
  </si>
  <si>
    <t>MIA</t>
  </si>
  <si>
    <t>MD ZAZ</t>
  </si>
  <si>
    <t>A13424743</t>
  </si>
  <si>
    <t>2395/2023</t>
  </si>
  <si>
    <t>HASAN</t>
  </si>
  <si>
    <t>MD KAMRUL</t>
  </si>
  <si>
    <t>A06680757</t>
  </si>
  <si>
    <t>2542/2024</t>
  </si>
  <si>
    <t>MD KHOKUN</t>
  </si>
  <si>
    <t>A13494091</t>
  </si>
  <si>
    <t>2396/2023</t>
  </si>
  <si>
    <t xml:space="preserve"> MIA</t>
  </si>
  <si>
    <t>MD SUMAN</t>
  </si>
  <si>
    <t>A12283823</t>
  </si>
  <si>
    <t>2585/2024</t>
  </si>
  <si>
    <t xml:space="preserve"> KAMAL</t>
  </si>
  <si>
    <t>MD MOSTOFA</t>
  </si>
  <si>
    <t>A02705525</t>
  </si>
  <si>
    <t xml:space="preserve">MD ROKON </t>
  </si>
  <si>
    <t>A12472474</t>
  </si>
  <si>
    <t>2592/2024</t>
  </si>
  <si>
    <t xml:space="preserve"> RAHMAN</t>
  </si>
  <si>
    <t>MD ATAUR</t>
  </si>
  <si>
    <t>A12832729</t>
  </si>
  <si>
    <t>2594/2024</t>
  </si>
  <si>
    <t xml:space="preserve"> HOSEN</t>
  </si>
  <si>
    <t>MD JAHANGIR</t>
  </si>
  <si>
    <t>A12278044</t>
  </si>
  <si>
    <t>1637/2023</t>
  </si>
  <si>
    <t>HOSSEN</t>
  </si>
  <si>
    <t>MD ELIAS</t>
  </si>
  <si>
    <t>A03103552</t>
  </si>
  <si>
    <t>MD MEHIDI HASAN</t>
  </si>
  <si>
    <t>A15259501</t>
  </si>
  <si>
    <t>KABIR</t>
  </si>
  <si>
    <t xml:space="preserve">MD HOMAYON </t>
  </si>
  <si>
    <t>WAITING</t>
  </si>
  <si>
    <t>HOWLADER</t>
  </si>
  <si>
    <t>MD MAMUN</t>
  </si>
  <si>
    <t>A13776211</t>
  </si>
  <si>
    <t>UDDIN</t>
  </si>
  <si>
    <t xml:space="preserve">MD JASHIM </t>
  </si>
  <si>
    <t>A13548461</t>
  </si>
  <si>
    <t>HAQUE</t>
  </si>
  <si>
    <t>MD ASADUL</t>
  </si>
  <si>
    <t>A13806489</t>
  </si>
  <si>
    <t>1081/2023</t>
  </si>
  <si>
    <t>BOKKER</t>
  </si>
  <si>
    <t>MD ABU</t>
  </si>
  <si>
    <t>A11931964</t>
  </si>
  <si>
    <t xml:space="preserve">MD MATIUR </t>
  </si>
  <si>
    <t>A11855228</t>
  </si>
  <si>
    <t>2023/1217</t>
  </si>
  <si>
    <t>HAQ</t>
  </si>
  <si>
    <t>MD AZIZUL</t>
  </si>
  <si>
    <t>A07786254</t>
  </si>
  <si>
    <t>1122/2023</t>
  </si>
  <si>
    <t>BIJOY</t>
  </si>
  <si>
    <t xml:space="preserve">MAMUN SARDER </t>
  </si>
  <si>
    <t>A12633942</t>
  </si>
  <si>
    <t>RASEL</t>
  </si>
  <si>
    <t>MD</t>
  </si>
  <si>
    <t>A07883382</t>
  </si>
  <si>
    <t xml:space="preserve"> MIAH</t>
  </si>
  <si>
    <t>MOHAMMAD IBRAHIM</t>
  </si>
  <si>
    <t>EG0297100</t>
  </si>
  <si>
    <t>ISLAM</t>
  </si>
  <si>
    <t>MD SAIDUL</t>
  </si>
  <si>
    <t>A10966194</t>
  </si>
  <si>
    <t>3029/2025</t>
  </si>
  <si>
    <t>MD MOHOSHIN</t>
  </si>
  <si>
    <t>A17025896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</si>
</sst>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;@"/>
    <numFmt numFmtId="165" formatCode="[$-409]dd\-mmm\-yy;@"/>
    <numFmt numFmtId="166" formatCode="d"/>
    <numFmt numFmtId="167" formatCode="[$]mmm\ d\,\ yyyy;@" x16r2:formatCode16="[$-en-MH,1]mmm\ d\,\ yyyy;@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22" fillId="0" borderId="0"/>
  </cellStyleXfs>
  <cellXfs count="4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14" fillId="3" borderId="11" xfId="0" applyNumberFormat="1" applyFont="1" applyFill="1" applyBorder="1" applyAlignment="1">
      <alignment horizontal="center" vertical="center"/>
    </xf>
    <xf numFmtId="166" fontId="14" fillId="3" borderId="1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1" fillId="6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textRotation="180"/>
    </xf>
    <xf numFmtId="166" fontId="16" fillId="7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 textRotation="180"/>
    </xf>
    <xf numFmtId="2" fontId="18" fillId="9" borderId="13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4" xfId="2"/>
  </cellStyles>
  <dxfs count="24"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color theme="0"/>
      </font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color theme="0"/>
      </font>
    </dxf>
    <dxf>
      <fill>
        <patternFill>
          <bgColor rgb="FFFF6699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CC66"/>
        </patternFill>
      </fill>
    </dxf>
    <dxf>
      <font>
        <b/>
        <i val="0"/>
        <color theme="0"/>
      </font>
      <fill>
        <patternFill>
          <bgColor rgb="FF00FF00"/>
        </patternFill>
      </fill>
    </dxf>
    <dxf>
      <font>
        <b/>
        <i val="0"/>
        <color theme="1"/>
      </font>
      <fill>
        <patternFill>
          <bgColor theme="7" tint="0.39994506668294322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workbookViewId="0">
      <selection activeCell="O3" sqref="O3:AC5"/>
    </sheetView>
  </sheetViews>
  <sheetFormatPr defaultRowHeight="15" x14ac:dyDescent="0.25"/>
  <cols>
    <col min="1" max="1" width="9" customWidth="1"/>
    <col min="2" max="2" width="14.140625" bestFit="1" customWidth="1"/>
    <col min="3" max="3" width="20" bestFit="1" customWidth="1"/>
    <col min="4" max="4" width="16.42578125" customWidth="1"/>
    <col min="5" max="5" width="25.85546875" customWidth="1"/>
    <col min="6" max="6" width="16.85546875" bestFit="1" customWidth="1"/>
    <col min="7" max="7" width="22.5703125" bestFit="1" customWidth="1"/>
  </cols>
  <sheetData>
    <row r="1" spans="1:42" ht="24" customHeight="1" x14ac:dyDescent="0.25"/>
    <row r="2" spans="1:42" ht="21" customHeight="1" x14ac:dyDescent="0.35">
      <c r="C2" s="1" t="s">
        <v>0</v>
      </c>
      <c r="D2" s="2"/>
      <c r="E2" s="3" t="s">
        <v>1</v>
      </c>
    </row>
    <row r="3" spans="1:42" ht="23.1" customHeight="1" x14ac:dyDescent="0.25">
      <c r="O3" s="4" t="s">
        <v>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42" ht="16.5" customHeight="1" x14ac:dyDescent="0.25">
      <c r="C4" s="5" t="s">
        <v>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42" x14ac:dyDescent="0.25"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42" x14ac:dyDescent="0.25">
      <c r="C6" s="6" t="s">
        <v>4</v>
      </c>
      <c r="D6" s="6"/>
      <c r="E6" s="6"/>
      <c r="F6" s="6"/>
      <c r="G6" s="6"/>
      <c r="H6" s="6"/>
      <c r="I6" s="6"/>
    </row>
    <row r="7" spans="1:42" x14ac:dyDescent="0.25">
      <c r="C7" s="6"/>
      <c r="D7" s="6"/>
      <c r="E7" s="6"/>
      <c r="F7" s="6"/>
      <c r="G7" s="6"/>
      <c r="H7" s="6"/>
      <c r="I7" s="6"/>
      <c r="Z7" s="7" t="s">
        <v>5</v>
      </c>
      <c r="AA7" s="7"/>
      <c r="AB7" s="7"/>
      <c r="AC7" s="7"/>
      <c r="AD7" s="7"/>
      <c r="AE7" s="7"/>
      <c r="AF7" s="7"/>
      <c r="AG7" s="7"/>
    </row>
    <row r="8" spans="1:42" ht="15.75" thickBot="1" x14ac:dyDescent="0.3">
      <c r="Z8" s="7"/>
      <c r="AA8" s="7"/>
      <c r="AB8" s="7"/>
      <c r="AC8" s="7"/>
      <c r="AD8" s="7"/>
      <c r="AE8" s="7"/>
      <c r="AF8" s="7"/>
      <c r="AG8" s="7"/>
    </row>
    <row r="9" spans="1:42" ht="24.6" customHeight="1" x14ac:dyDescent="0.25">
      <c r="C9" s="8" t="s">
        <v>6</v>
      </c>
      <c r="D9" s="9"/>
      <c r="E9" s="10"/>
      <c r="H9" s="11" t="s">
        <v>7</v>
      </c>
      <c r="I9" s="11"/>
      <c r="K9" s="12">
        <f>DATEVALUE("1"&amp;H9)</f>
        <v>45748</v>
      </c>
      <c r="L9" s="12"/>
      <c r="M9" s="12"/>
      <c r="N9" s="13" t="s">
        <v>8</v>
      </c>
      <c r="O9" s="14">
        <f>EOMONTH(K9,0)</f>
        <v>45777</v>
      </c>
      <c r="P9" s="14"/>
      <c r="Q9" s="14"/>
    </row>
    <row r="10" spans="1:42" ht="23.1" customHeight="1" thickBot="1" x14ac:dyDescent="0.3">
      <c r="C10" s="15"/>
      <c r="D10" s="16"/>
      <c r="E10" s="17"/>
    </row>
    <row r="11" spans="1:42" ht="27" customHeight="1" x14ac:dyDescent="0.25">
      <c r="A11" s="18" t="s">
        <v>9</v>
      </c>
      <c r="B11" s="19" t="s">
        <v>10</v>
      </c>
      <c r="C11" s="20" t="s">
        <v>11</v>
      </c>
      <c r="D11" s="21" t="s">
        <v>12</v>
      </c>
      <c r="E11" s="21" t="s">
        <v>13</v>
      </c>
      <c r="F11" s="22" t="s">
        <v>14</v>
      </c>
      <c r="G11" s="22" t="s">
        <v>15</v>
      </c>
      <c r="H11" s="23">
        <f>K9</f>
        <v>45748</v>
      </c>
      <c r="I11" s="23">
        <f>IF(H11&lt;$O$9,H11+1,"")</f>
        <v>45749</v>
      </c>
      <c r="J11" s="23">
        <f t="shared" ref="J11:AL11" si="0">IF(I11&lt;$O$9,I11+1,"")</f>
        <v>45750</v>
      </c>
      <c r="K11" s="23">
        <f t="shared" si="0"/>
        <v>45751</v>
      </c>
      <c r="L11" s="23">
        <f t="shared" si="0"/>
        <v>45752</v>
      </c>
      <c r="M11" s="23">
        <f t="shared" si="0"/>
        <v>45753</v>
      </c>
      <c r="N11" s="23">
        <f t="shared" si="0"/>
        <v>45754</v>
      </c>
      <c r="O11" s="23">
        <f t="shared" si="0"/>
        <v>45755</v>
      </c>
      <c r="P11" s="23">
        <f t="shared" si="0"/>
        <v>45756</v>
      </c>
      <c r="Q11" s="23">
        <f t="shared" si="0"/>
        <v>45757</v>
      </c>
      <c r="R11" s="23">
        <f t="shared" si="0"/>
        <v>45758</v>
      </c>
      <c r="S11" s="23">
        <f t="shared" si="0"/>
        <v>45759</v>
      </c>
      <c r="T11" s="23">
        <f t="shared" si="0"/>
        <v>45760</v>
      </c>
      <c r="U11" s="23">
        <f t="shared" si="0"/>
        <v>45761</v>
      </c>
      <c r="V11" s="23">
        <f t="shared" si="0"/>
        <v>45762</v>
      </c>
      <c r="W11" s="23">
        <f t="shared" si="0"/>
        <v>45763</v>
      </c>
      <c r="X11" s="23">
        <f t="shared" si="0"/>
        <v>45764</v>
      </c>
      <c r="Y11" s="23">
        <f t="shared" si="0"/>
        <v>45765</v>
      </c>
      <c r="Z11" s="23">
        <f t="shared" si="0"/>
        <v>45766</v>
      </c>
      <c r="AA11" s="23">
        <f t="shared" si="0"/>
        <v>45767</v>
      </c>
      <c r="AB11" s="23">
        <f t="shared" si="0"/>
        <v>45768</v>
      </c>
      <c r="AC11" s="23">
        <f t="shared" si="0"/>
        <v>45769</v>
      </c>
      <c r="AD11" s="23">
        <f t="shared" si="0"/>
        <v>45770</v>
      </c>
      <c r="AE11" s="23">
        <f t="shared" si="0"/>
        <v>45771</v>
      </c>
      <c r="AF11" s="23">
        <f t="shared" si="0"/>
        <v>45772</v>
      </c>
      <c r="AG11" s="23">
        <f t="shared" si="0"/>
        <v>45773</v>
      </c>
      <c r="AH11" s="23">
        <f t="shared" si="0"/>
        <v>45774</v>
      </c>
      <c r="AI11" s="23">
        <f>IF(AH11&lt;$O$9,AH11+1,"")</f>
        <v>45775</v>
      </c>
      <c r="AJ11" s="23">
        <f t="shared" si="0"/>
        <v>45776</v>
      </c>
      <c r="AK11" s="23">
        <f t="shared" si="0"/>
        <v>45777</v>
      </c>
      <c r="AL11" s="23" t="str">
        <f t="shared" si="0"/>
        <v/>
      </c>
      <c r="AM11" s="24" t="s">
        <v>16</v>
      </c>
      <c r="AN11" s="25"/>
      <c r="AO11" s="26"/>
      <c r="AP11" s="26"/>
    </row>
    <row r="12" spans="1:42" ht="25.5" x14ac:dyDescent="0.25">
      <c r="A12" s="27"/>
      <c r="B12" s="20"/>
      <c r="C12" s="20"/>
      <c r="D12" s="22"/>
      <c r="E12" s="22"/>
      <c r="F12" s="22"/>
      <c r="G12" s="22"/>
      <c r="H12" s="28" t="str">
        <f>TEXT(H11,"ddd")</f>
        <v>Tue</v>
      </c>
      <c r="I12" s="28" t="str">
        <f t="shared" ref="I12:AL12" si="1">TEXT(I11,"ddd")</f>
        <v>Wed</v>
      </c>
      <c r="J12" s="28" t="str">
        <f t="shared" si="1"/>
        <v>Thu</v>
      </c>
      <c r="K12" s="28" t="str">
        <f t="shared" si="1"/>
        <v>Fri</v>
      </c>
      <c r="L12" s="28" t="str">
        <f t="shared" si="1"/>
        <v>Sat</v>
      </c>
      <c r="M12" s="28" t="str">
        <f t="shared" si="1"/>
        <v>Sun</v>
      </c>
      <c r="N12" s="28" t="str">
        <f t="shared" si="1"/>
        <v>Mon</v>
      </c>
      <c r="O12" s="28" t="str">
        <f t="shared" si="1"/>
        <v>Tue</v>
      </c>
      <c r="P12" s="28" t="str">
        <f t="shared" si="1"/>
        <v>Wed</v>
      </c>
      <c r="Q12" s="28" t="str">
        <f t="shared" si="1"/>
        <v>Thu</v>
      </c>
      <c r="R12" s="28" t="str">
        <f t="shared" si="1"/>
        <v>Fri</v>
      </c>
      <c r="S12" s="28" t="str">
        <f t="shared" si="1"/>
        <v>Sat</v>
      </c>
      <c r="T12" s="28" t="str">
        <f t="shared" si="1"/>
        <v>Sun</v>
      </c>
      <c r="U12" s="28" t="str">
        <f t="shared" si="1"/>
        <v>Mon</v>
      </c>
      <c r="V12" s="28" t="str">
        <f t="shared" si="1"/>
        <v>Tue</v>
      </c>
      <c r="W12" s="28" t="str">
        <f t="shared" si="1"/>
        <v>Wed</v>
      </c>
      <c r="X12" s="28" t="str">
        <f t="shared" si="1"/>
        <v>Thu</v>
      </c>
      <c r="Y12" s="28" t="str">
        <f t="shared" si="1"/>
        <v>Fri</v>
      </c>
      <c r="Z12" s="28" t="str">
        <f t="shared" si="1"/>
        <v>Sat</v>
      </c>
      <c r="AA12" s="28" t="str">
        <f t="shared" si="1"/>
        <v>Sun</v>
      </c>
      <c r="AB12" s="28" t="str">
        <f t="shared" si="1"/>
        <v>Mon</v>
      </c>
      <c r="AC12" s="28" t="str">
        <f t="shared" si="1"/>
        <v>Tue</v>
      </c>
      <c r="AD12" s="28" t="str">
        <f t="shared" si="1"/>
        <v>Wed</v>
      </c>
      <c r="AE12" s="28" t="str">
        <f t="shared" si="1"/>
        <v>Thu</v>
      </c>
      <c r="AF12" s="28" t="str">
        <f t="shared" si="1"/>
        <v>Fri</v>
      </c>
      <c r="AG12" s="28" t="str">
        <f t="shared" si="1"/>
        <v>Sat</v>
      </c>
      <c r="AH12" s="28" t="str">
        <f t="shared" si="1"/>
        <v>Sun</v>
      </c>
      <c r="AI12" s="28" t="str">
        <f t="shared" si="1"/>
        <v>Mon</v>
      </c>
      <c r="AJ12" s="28" t="str">
        <f t="shared" si="1"/>
        <v>Tue</v>
      </c>
      <c r="AK12" s="28" t="str">
        <f t="shared" si="1"/>
        <v>Wed</v>
      </c>
      <c r="AL12" s="28" t="str">
        <f t="shared" si="1"/>
        <v/>
      </c>
      <c r="AM12" s="29" t="s">
        <v>17</v>
      </c>
      <c r="AN12" s="30" t="s">
        <v>18</v>
      </c>
    </row>
    <row r="13" spans="1:42" ht="26.1" customHeight="1" x14ac:dyDescent="0.25">
      <c r="A13" s="31"/>
      <c r="B13" s="21"/>
      <c r="C13" s="21"/>
      <c r="D13" s="22"/>
      <c r="E13" s="22"/>
      <c r="F13" s="22"/>
      <c r="G13" s="22"/>
      <c r="H13" s="32">
        <v>0</v>
      </c>
      <c r="I13" s="32">
        <v>0</v>
      </c>
      <c r="J13" s="32">
        <v>0</v>
      </c>
      <c r="K13" s="32">
        <v>0</v>
      </c>
      <c r="L13" s="32">
        <v>2</v>
      </c>
      <c r="M13" s="32">
        <v>2</v>
      </c>
      <c r="N13" s="32">
        <v>2</v>
      </c>
      <c r="O13" s="32">
        <v>2</v>
      </c>
      <c r="P13" s="32">
        <v>2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3">
        <f>SUM(H13:AL13)</f>
        <v>10</v>
      </c>
      <c r="AN13" s="34"/>
    </row>
    <row r="14" spans="1:42" ht="18.75" x14ac:dyDescent="0.25">
      <c r="A14" s="35">
        <v>1</v>
      </c>
      <c r="B14" s="36" t="s">
        <v>19</v>
      </c>
      <c r="C14" s="37" t="s">
        <v>20</v>
      </c>
      <c r="D14" s="36" t="s">
        <v>21</v>
      </c>
      <c r="E14" s="36" t="s">
        <v>22</v>
      </c>
      <c r="F14" s="36" t="s">
        <v>23</v>
      </c>
      <c r="G14" s="38">
        <v>45602</v>
      </c>
      <c r="H14" s="39"/>
      <c r="I14" s="39"/>
      <c r="J14" s="39"/>
      <c r="K14" s="39"/>
      <c r="L14" s="39" t="s">
        <v>18</v>
      </c>
      <c r="M14" s="39" t="s">
        <v>18</v>
      </c>
      <c r="N14" s="39" t="s">
        <v>18</v>
      </c>
      <c r="O14" s="39" t="s">
        <v>18</v>
      </c>
      <c r="P14" s="39" t="s">
        <v>18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40">
        <f>COUNTIF(H14:AL14,"P")</f>
        <v>0</v>
      </c>
      <c r="AN14" s="41">
        <f>COUNTIF(H14:AL14,"A")</f>
        <v>5</v>
      </c>
    </row>
    <row r="15" spans="1:42" ht="18.75" x14ac:dyDescent="0.25">
      <c r="A15" s="35">
        <v>2</v>
      </c>
      <c r="B15" s="36" t="s">
        <v>24</v>
      </c>
      <c r="C15" s="37" t="s">
        <v>20</v>
      </c>
      <c r="D15" s="37" t="s">
        <v>25</v>
      </c>
      <c r="E15" s="37" t="s">
        <v>26</v>
      </c>
      <c r="F15" s="36" t="s">
        <v>27</v>
      </c>
      <c r="G15" s="38">
        <v>45602</v>
      </c>
      <c r="H15" s="39"/>
      <c r="I15" s="39"/>
      <c r="J15" s="39"/>
      <c r="K15" s="39"/>
      <c r="L15" s="39" t="s">
        <v>17</v>
      </c>
      <c r="M15" s="39" t="s">
        <v>18</v>
      </c>
      <c r="N15" s="39" t="s">
        <v>18</v>
      </c>
      <c r="O15" s="39" t="s">
        <v>17</v>
      </c>
      <c r="P15" s="39" t="s">
        <v>18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40">
        <f t="shared" ref="AM15:AM54" si="2">COUNTIF(H15:AL15,"P")</f>
        <v>2</v>
      </c>
      <c r="AN15" s="41">
        <f t="shared" ref="AN15:AN54" si="3">COUNTIF(H15:AL15,"A")</f>
        <v>3</v>
      </c>
    </row>
    <row r="16" spans="1:42" ht="18.75" x14ac:dyDescent="0.25">
      <c r="A16" s="35">
        <v>3</v>
      </c>
      <c r="B16" s="36" t="s">
        <v>24</v>
      </c>
      <c r="C16" s="37" t="s">
        <v>20</v>
      </c>
      <c r="D16" s="36" t="s">
        <v>28</v>
      </c>
      <c r="E16" s="36" t="s">
        <v>29</v>
      </c>
      <c r="F16" s="36" t="s">
        <v>30</v>
      </c>
      <c r="G16" s="38">
        <v>45602</v>
      </c>
      <c r="H16" s="39"/>
      <c r="I16" s="39"/>
      <c r="J16" s="39"/>
      <c r="K16" s="39"/>
      <c r="L16" s="39" t="s">
        <v>18</v>
      </c>
      <c r="M16" s="39" t="s">
        <v>18</v>
      </c>
      <c r="N16" s="39" t="s">
        <v>18</v>
      </c>
      <c r="O16" s="39" t="s">
        <v>17</v>
      </c>
      <c r="P16" s="39" t="s">
        <v>17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40">
        <f t="shared" si="2"/>
        <v>2</v>
      </c>
      <c r="AN16" s="41">
        <f t="shared" si="3"/>
        <v>3</v>
      </c>
    </row>
    <row r="17" spans="1:40" ht="18.75" x14ac:dyDescent="0.25">
      <c r="A17" s="35">
        <v>4</v>
      </c>
      <c r="B17" s="36" t="s">
        <v>31</v>
      </c>
      <c r="C17" s="37" t="s">
        <v>20</v>
      </c>
      <c r="D17" s="36" t="s">
        <v>32</v>
      </c>
      <c r="E17" s="36" t="s">
        <v>32</v>
      </c>
      <c r="F17" s="36" t="s">
        <v>33</v>
      </c>
      <c r="G17" s="38">
        <v>45602</v>
      </c>
      <c r="H17" s="39"/>
      <c r="I17" s="39"/>
      <c r="J17" s="39"/>
      <c r="K17" s="39"/>
      <c r="L17" s="39" t="s">
        <v>17</v>
      </c>
      <c r="M17" s="39" t="s">
        <v>17</v>
      </c>
      <c r="N17" s="39" t="s">
        <v>17</v>
      </c>
      <c r="O17" s="39" t="s">
        <v>17</v>
      </c>
      <c r="P17" s="39" t="s">
        <v>17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40">
        <f t="shared" si="2"/>
        <v>5</v>
      </c>
      <c r="AN17" s="41">
        <f t="shared" si="3"/>
        <v>0</v>
      </c>
    </row>
    <row r="18" spans="1:40" ht="18.75" x14ac:dyDescent="0.25">
      <c r="A18" s="35">
        <v>5</v>
      </c>
      <c r="B18" s="36" t="s">
        <v>34</v>
      </c>
      <c r="C18" s="37" t="s">
        <v>20</v>
      </c>
      <c r="D18" s="36" t="s">
        <v>35</v>
      </c>
      <c r="E18" s="36" t="s">
        <v>36</v>
      </c>
      <c r="F18" s="36" t="s">
        <v>37</v>
      </c>
      <c r="G18" s="38">
        <v>45602</v>
      </c>
      <c r="H18" s="39"/>
      <c r="I18" s="39"/>
      <c r="J18" s="39"/>
      <c r="K18" s="39"/>
      <c r="L18" s="39" t="s">
        <v>18</v>
      </c>
      <c r="M18" s="39" t="s">
        <v>18</v>
      </c>
      <c r="N18" s="39" t="s">
        <v>18</v>
      </c>
      <c r="O18" s="39" t="s">
        <v>18</v>
      </c>
      <c r="P18" s="39" t="s">
        <v>18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>
        <f t="shared" si="2"/>
        <v>0</v>
      </c>
      <c r="AN18" s="41">
        <f t="shared" si="3"/>
        <v>5</v>
      </c>
    </row>
    <row r="19" spans="1:40" ht="18.75" x14ac:dyDescent="0.25">
      <c r="A19" s="35">
        <v>6</v>
      </c>
      <c r="B19" s="36" t="s">
        <v>38</v>
      </c>
      <c r="C19" s="37" t="s">
        <v>20</v>
      </c>
      <c r="D19" s="42" t="s">
        <v>39</v>
      </c>
      <c r="E19" s="36" t="s">
        <v>40</v>
      </c>
      <c r="F19" s="36" t="s">
        <v>41</v>
      </c>
      <c r="G19" s="38">
        <v>45602</v>
      </c>
      <c r="H19" s="39"/>
      <c r="I19" s="39"/>
      <c r="J19" s="39"/>
      <c r="K19" s="39"/>
      <c r="L19" s="39" t="s">
        <v>17</v>
      </c>
      <c r="M19" s="39" t="s">
        <v>18</v>
      </c>
      <c r="N19" s="39" t="s">
        <v>17</v>
      </c>
      <c r="O19" s="39" t="s">
        <v>17</v>
      </c>
      <c r="P19" s="39" t="s">
        <v>17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40">
        <f t="shared" si="2"/>
        <v>4</v>
      </c>
      <c r="AN19" s="41">
        <f t="shared" si="3"/>
        <v>1</v>
      </c>
    </row>
    <row r="20" spans="1:40" ht="18.75" x14ac:dyDescent="0.25">
      <c r="A20" s="35">
        <v>7</v>
      </c>
      <c r="B20" s="36" t="s">
        <v>42</v>
      </c>
      <c r="C20" s="37" t="s">
        <v>20</v>
      </c>
      <c r="D20" s="36" t="s">
        <v>35</v>
      </c>
      <c r="E20" s="36" t="s">
        <v>43</v>
      </c>
      <c r="F20" s="36" t="s">
        <v>44</v>
      </c>
      <c r="G20" s="38">
        <v>45602</v>
      </c>
      <c r="H20" s="39"/>
      <c r="I20" s="39"/>
      <c r="J20" s="39"/>
      <c r="K20" s="39"/>
      <c r="L20" s="39" t="s">
        <v>17</v>
      </c>
      <c r="M20" s="39" t="s">
        <v>17</v>
      </c>
      <c r="N20" s="39" t="s">
        <v>17</v>
      </c>
      <c r="O20" s="39" t="s">
        <v>17</v>
      </c>
      <c r="P20" s="39" t="s">
        <v>17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40">
        <f t="shared" si="2"/>
        <v>5</v>
      </c>
      <c r="AN20" s="41">
        <f t="shared" si="3"/>
        <v>0</v>
      </c>
    </row>
    <row r="21" spans="1:40" ht="18.75" x14ac:dyDescent="0.25">
      <c r="A21" s="35">
        <v>8</v>
      </c>
      <c r="B21" s="36" t="s">
        <v>45</v>
      </c>
      <c r="C21" s="37" t="s">
        <v>20</v>
      </c>
      <c r="D21" s="36" t="s">
        <v>46</v>
      </c>
      <c r="E21" s="36" t="s">
        <v>47</v>
      </c>
      <c r="F21" s="43" t="s">
        <v>48</v>
      </c>
      <c r="G21" s="38">
        <v>45602</v>
      </c>
      <c r="H21" s="39"/>
      <c r="I21" s="39"/>
      <c r="J21" s="39"/>
      <c r="K21" s="39"/>
      <c r="L21" s="39" t="s">
        <v>18</v>
      </c>
      <c r="M21" s="39" t="s">
        <v>18</v>
      </c>
      <c r="N21" s="39" t="s">
        <v>18</v>
      </c>
      <c r="O21" s="39" t="s">
        <v>18</v>
      </c>
      <c r="P21" s="39" t="s">
        <v>18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0">
        <f t="shared" si="2"/>
        <v>0</v>
      </c>
      <c r="AN21" s="41">
        <f t="shared" si="3"/>
        <v>5</v>
      </c>
    </row>
    <row r="22" spans="1:40" ht="18.75" x14ac:dyDescent="0.25">
      <c r="A22" s="35">
        <v>9</v>
      </c>
      <c r="B22" s="36" t="s">
        <v>49</v>
      </c>
      <c r="C22" s="37" t="s">
        <v>20</v>
      </c>
      <c r="D22" s="36" t="s">
        <v>50</v>
      </c>
      <c r="E22" s="36" t="s">
        <v>51</v>
      </c>
      <c r="F22" s="36" t="s">
        <v>52</v>
      </c>
      <c r="G22" s="38">
        <v>45602</v>
      </c>
      <c r="H22" s="39"/>
      <c r="I22" s="39"/>
      <c r="J22" s="39"/>
      <c r="K22" s="39"/>
      <c r="L22" s="39" t="s">
        <v>17</v>
      </c>
      <c r="M22" s="39" t="s">
        <v>17</v>
      </c>
      <c r="N22" s="39" t="s">
        <v>17</v>
      </c>
      <c r="O22" s="39" t="s">
        <v>17</v>
      </c>
      <c r="P22" s="39" t="s">
        <v>17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40">
        <f t="shared" si="2"/>
        <v>5</v>
      </c>
      <c r="AN22" s="41">
        <f t="shared" si="3"/>
        <v>0</v>
      </c>
    </row>
    <row r="23" spans="1:40" ht="18.75" x14ac:dyDescent="0.25">
      <c r="A23" s="35">
        <v>10</v>
      </c>
      <c r="B23" s="36" t="s">
        <v>24</v>
      </c>
      <c r="C23" s="37" t="s">
        <v>20</v>
      </c>
      <c r="D23" s="36" t="s">
        <v>35</v>
      </c>
      <c r="E23" s="36" t="s">
        <v>53</v>
      </c>
      <c r="F23" s="36" t="s">
        <v>54</v>
      </c>
      <c r="G23" s="38">
        <v>45602</v>
      </c>
      <c r="H23" s="39"/>
      <c r="I23" s="39"/>
      <c r="J23" s="39"/>
      <c r="K23" s="39"/>
      <c r="L23" s="39" t="s">
        <v>17</v>
      </c>
      <c r="M23" s="39" t="s">
        <v>18</v>
      </c>
      <c r="N23" s="39" t="s">
        <v>17</v>
      </c>
      <c r="O23" s="39" t="s">
        <v>17</v>
      </c>
      <c r="P23" s="39" t="s">
        <v>17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40">
        <f t="shared" si="2"/>
        <v>4</v>
      </c>
      <c r="AN23" s="41">
        <f t="shared" si="3"/>
        <v>1</v>
      </c>
    </row>
    <row r="24" spans="1:40" ht="18.75" x14ac:dyDescent="0.25">
      <c r="A24" s="35">
        <v>11</v>
      </c>
      <c r="B24" s="36" t="s">
        <v>55</v>
      </c>
      <c r="C24" s="37" t="s">
        <v>20</v>
      </c>
      <c r="D24" s="36" t="s">
        <v>56</v>
      </c>
      <c r="E24" s="36" t="s">
        <v>57</v>
      </c>
      <c r="F24" s="36" t="s">
        <v>58</v>
      </c>
      <c r="G24" s="38">
        <v>45602</v>
      </c>
      <c r="H24" s="39"/>
      <c r="I24" s="39"/>
      <c r="J24" s="39"/>
      <c r="K24" s="39"/>
      <c r="L24" s="39" t="s">
        <v>17</v>
      </c>
      <c r="M24" s="39" t="s">
        <v>17</v>
      </c>
      <c r="N24" s="39" t="s">
        <v>17</v>
      </c>
      <c r="O24" s="39" t="s">
        <v>17</v>
      </c>
      <c r="P24" s="39" t="s">
        <v>17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40">
        <f t="shared" si="2"/>
        <v>5</v>
      </c>
      <c r="AN24" s="41">
        <f t="shared" si="3"/>
        <v>0</v>
      </c>
    </row>
    <row r="25" spans="1:40" ht="18.75" x14ac:dyDescent="0.25">
      <c r="A25" s="35">
        <v>12</v>
      </c>
      <c r="B25" s="36" t="s">
        <v>59</v>
      </c>
      <c r="C25" s="37" t="s">
        <v>20</v>
      </c>
      <c r="D25" s="36" t="s">
        <v>60</v>
      </c>
      <c r="E25" s="36" t="s">
        <v>61</v>
      </c>
      <c r="F25" s="36" t="s">
        <v>62</v>
      </c>
      <c r="G25" s="38">
        <v>45602</v>
      </c>
      <c r="H25" s="39"/>
      <c r="I25" s="39"/>
      <c r="J25" s="39"/>
      <c r="K25" s="39"/>
      <c r="L25" s="39" t="s">
        <v>18</v>
      </c>
      <c r="M25" s="39" t="s">
        <v>17</v>
      </c>
      <c r="N25" s="39" t="s">
        <v>18</v>
      </c>
      <c r="O25" s="39" t="s">
        <v>18</v>
      </c>
      <c r="P25" s="39" t="s">
        <v>18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40">
        <f t="shared" si="2"/>
        <v>1</v>
      </c>
      <c r="AN25" s="41">
        <f t="shared" si="3"/>
        <v>4</v>
      </c>
    </row>
    <row r="26" spans="1:40" ht="18.75" x14ac:dyDescent="0.25">
      <c r="A26" s="35">
        <v>13</v>
      </c>
      <c r="B26" s="36" t="s">
        <v>63</v>
      </c>
      <c r="C26" s="37" t="s">
        <v>20</v>
      </c>
      <c r="D26" s="36" t="s">
        <v>64</v>
      </c>
      <c r="E26" s="36" t="s">
        <v>65</v>
      </c>
      <c r="F26" s="36" t="s">
        <v>66</v>
      </c>
      <c r="G26" s="38">
        <v>45602</v>
      </c>
      <c r="H26" s="39"/>
      <c r="I26" s="39"/>
      <c r="J26" s="39"/>
      <c r="K26" s="39"/>
      <c r="L26" s="39" t="s">
        <v>18</v>
      </c>
      <c r="M26" s="39" t="s">
        <v>18</v>
      </c>
      <c r="N26" s="39" t="s">
        <v>18</v>
      </c>
      <c r="O26" s="39" t="s">
        <v>18</v>
      </c>
      <c r="P26" s="39" t="s">
        <v>18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0">
        <f t="shared" si="2"/>
        <v>0</v>
      </c>
      <c r="AN26" s="41">
        <f t="shared" si="3"/>
        <v>5</v>
      </c>
    </row>
    <row r="27" spans="1:40" ht="18.75" x14ac:dyDescent="0.25">
      <c r="A27" s="35">
        <v>14</v>
      </c>
      <c r="B27" s="36" t="s">
        <v>24</v>
      </c>
      <c r="C27" s="37" t="s">
        <v>20</v>
      </c>
      <c r="D27" s="36" t="s">
        <v>21</v>
      </c>
      <c r="E27" s="36" t="s">
        <v>67</v>
      </c>
      <c r="F27" s="36" t="s">
        <v>68</v>
      </c>
      <c r="G27" s="38">
        <v>45602</v>
      </c>
      <c r="H27" s="39"/>
      <c r="I27" s="39"/>
      <c r="J27" s="39"/>
      <c r="K27" s="39"/>
      <c r="L27" s="39" t="s">
        <v>18</v>
      </c>
      <c r="M27" s="39" t="s">
        <v>17</v>
      </c>
      <c r="N27" s="39" t="s">
        <v>17</v>
      </c>
      <c r="O27" s="39" t="s">
        <v>17</v>
      </c>
      <c r="P27" s="39" t="s">
        <v>17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40">
        <f t="shared" si="2"/>
        <v>4</v>
      </c>
      <c r="AN27" s="41">
        <f t="shared" si="3"/>
        <v>1</v>
      </c>
    </row>
    <row r="28" spans="1:40" ht="18.75" x14ac:dyDescent="0.25">
      <c r="A28" s="35">
        <v>15</v>
      </c>
      <c r="B28" s="36" t="s">
        <v>24</v>
      </c>
      <c r="C28" s="37" t="s">
        <v>20</v>
      </c>
      <c r="D28" s="36" t="s">
        <v>69</v>
      </c>
      <c r="E28" s="36" t="s">
        <v>70</v>
      </c>
      <c r="F28" s="36" t="s">
        <v>71</v>
      </c>
      <c r="G28" s="38">
        <v>45602</v>
      </c>
      <c r="H28" s="39"/>
      <c r="I28" s="39"/>
      <c r="J28" s="39"/>
      <c r="K28" s="39"/>
      <c r="L28" s="39" t="s">
        <v>17</v>
      </c>
      <c r="M28" s="39" t="s">
        <v>17</v>
      </c>
      <c r="N28" s="39" t="s">
        <v>17</v>
      </c>
      <c r="O28" s="39" t="s">
        <v>17</v>
      </c>
      <c r="P28" s="39" t="s">
        <v>17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40">
        <f t="shared" si="2"/>
        <v>5</v>
      </c>
      <c r="AN28" s="41">
        <f t="shared" si="3"/>
        <v>0</v>
      </c>
    </row>
    <row r="29" spans="1:40" ht="18.75" x14ac:dyDescent="0.25">
      <c r="A29" s="35">
        <v>16</v>
      </c>
      <c r="B29" s="36" t="s">
        <v>24</v>
      </c>
      <c r="C29" s="37" t="s">
        <v>20</v>
      </c>
      <c r="D29" s="36" t="s">
        <v>72</v>
      </c>
      <c r="E29" s="36" t="s">
        <v>73</v>
      </c>
      <c r="F29" s="36" t="s">
        <v>74</v>
      </c>
      <c r="G29" s="38">
        <v>45602</v>
      </c>
      <c r="H29" s="39"/>
      <c r="I29" s="39"/>
      <c r="J29" s="39"/>
      <c r="K29" s="39"/>
      <c r="L29" s="39" t="s">
        <v>18</v>
      </c>
      <c r="M29" s="39" t="s">
        <v>18</v>
      </c>
      <c r="N29" s="39" t="s">
        <v>17</v>
      </c>
      <c r="O29" s="39" t="s">
        <v>17</v>
      </c>
      <c r="P29" s="39" t="s">
        <v>17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40">
        <f t="shared" si="2"/>
        <v>3</v>
      </c>
      <c r="AN29" s="41">
        <f t="shared" si="3"/>
        <v>2</v>
      </c>
    </row>
    <row r="30" spans="1:40" ht="18.75" x14ac:dyDescent="0.25">
      <c r="A30" s="35">
        <v>17</v>
      </c>
      <c r="B30" s="36" t="s">
        <v>24</v>
      </c>
      <c r="C30" s="37" t="s">
        <v>20</v>
      </c>
      <c r="D30" s="36" t="s">
        <v>75</v>
      </c>
      <c r="E30" s="36" t="s">
        <v>76</v>
      </c>
      <c r="F30" s="44" t="s">
        <v>77</v>
      </c>
      <c r="G30" s="38">
        <v>45602</v>
      </c>
      <c r="H30" s="39"/>
      <c r="I30" s="39"/>
      <c r="J30" s="39"/>
      <c r="K30" s="39"/>
      <c r="L30" s="39" t="s">
        <v>17</v>
      </c>
      <c r="M30" s="39" t="s">
        <v>17</v>
      </c>
      <c r="N30" s="39" t="s">
        <v>17</v>
      </c>
      <c r="O30" s="39" t="s">
        <v>17</v>
      </c>
      <c r="P30" s="39" t="s">
        <v>18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40">
        <f t="shared" si="2"/>
        <v>4</v>
      </c>
      <c r="AN30" s="41">
        <f t="shared" si="3"/>
        <v>1</v>
      </c>
    </row>
    <row r="31" spans="1:40" ht="18.75" x14ac:dyDescent="0.25">
      <c r="A31" s="35">
        <v>18</v>
      </c>
      <c r="B31" s="36" t="s">
        <v>24</v>
      </c>
      <c r="C31" s="36" t="s">
        <v>20</v>
      </c>
      <c r="D31" s="36" t="s">
        <v>78</v>
      </c>
      <c r="E31" s="36" t="s">
        <v>79</v>
      </c>
      <c r="F31" s="36" t="s">
        <v>80</v>
      </c>
      <c r="G31" s="38">
        <v>45602</v>
      </c>
      <c r="H31" s="39"/>
      <c r="I31" s="39"/>
      <c r="J31" s="39"/>
      <c r="K31" s="39"/>
      <c r="L31" s="39" t="s">
        <v>17</v>
      </c>
      <c r="M31" s="39" t="s">
        <v>17</v>
      </c>
      <c r="N31" s="39" t="s">
        <v>17</v>
      </c>
      <c r="O31" s="39" t="s">
        <v>17</v>
      </c>
      <c r="P31" s="39" t="s">
        <v>17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40">
        <f t="shared" si="2"/>
        <v>5</v>
      </c>
      <c r="AN31" s="41">
        <f t="shared" si="3"/>
        <v>0</v>
      </c>
    </row>
    <row r="32" spans="1:40" ht="18.75" x14ac:dyDescent="0.25">
      <c r="A32" s="35">
        <v>19</v>
      </c>
      <c r="B32" s="45" t="s">
        <v>81</v>
      </c>
      <c r="C32" s="36" t="s">
        <v>20</v>
      </c>
      <c r="D32" s="36" t="s">
        <v>82</v>
      </c>
      <c r="E32" s="36" t="s">
        <v>83</v>
      </c>
      <c r="F32" s="36" t="s">
        <v>84</v>
      </c>
      <c r="G32" s="38">
        <v>45602</v>
      </c>
      <c r="H32" s="39"/>
      <c r="I32" s="39"/>
      <c r="J32" s="39"/>
      <c r="K32" s="39"/>
      <c r="L32" s="39" t="s">
        <v>17</v>
      </c>
      <c r="M32" s="39" t="s">
        <v>18</v>
      </c>
      <c r="N32" s="39" t="s">
        <v>18</v>
      </c>
      <c r="O32" s="39" t="s">
        <v>18</v>
      </c>
      <c r="P32" s="39" t="s">
        <v>17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40">
        <f t="shared" si="2"/>
        <v>2</v>
      </c>
      <c r="AN32" s="41">
        <f t="shared" si="3"/>
        <v>3</v>
      </c>
    </row>
    <row r="33" spans="1:40" ht="18.75" x14ac:dyDescent="0.25">
      <c r="A33" s="35">
        <v>20</v>
      </c>
      <c r="B33" s="36" t="s">
        <v>24</v>
      </c>
      <c r="C33" s="36" t="s">
        <v>20</v>
      </c>
      <c r="D33" s="36" t="s">
        <v>21</v>
      </c>
      <c r="E33" s="36" t="s">
        <v>85</v>
      </c>
      <c r="F33" s="44" t="s">
        <v>86</v>
      </c>
      <c r="G33" s="38">
        <v>45602</v>
      </c>
      <c r="H33" s="39"/>
      <c r="I33" s="39"/>
      <c r="J33" s="39"/>
      <c r="K33" s="39"/>
      <c r="L33" s="39" t="s">
        <v>17</v>
      </c>
      <c r="M33" s="39" t="s">
        <v>18</v>
      </c>
      <c r="N33" s="39" t="s">
        <v>18</v>
      </c>
      <c r="O33" s="39" t="s">
        <v>17</v>
      </c>
      <c r="P33" s="39" t="s">
        <v>17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0">
        <f t="shared" si="2"/>
        <v>3</v>
      </c>
      <c r="AN33" s="41">
        <f t="shared" si="3"/>
        <v>2</v>
      </c>
    </row>
    <row r="34" spans="1:40" ht="18.75" x14ac:dyDescent="0.25">
      <c r="A34" s="35">
        <v>21</v>
      </c>
      <c r="B34" s="45" t="s">
        <v>87</v>
      </c>
      <c r="C34" s="36" t="s">
        <v>20</v>
      </c>
      <c r="D34" s="36" t="s">
        <v>88</v>
      </c>
      <c r="E34" s="36" t="s">
        <v>89</v>
      </c>
      <c r="F34" s="36" t="s">
        <v>90</v>
      </c>
      <c r="G34" s="38">
        <v>45602</v>
      </c>
      <c r="H34" s="39"/>
      <c r="I34" s="39"/>
      <c r="J34" s="39"/>
      <c r="K34" s="39"/>
      <c r="L34" s="39" t="s">
        <v>18</v>
      </c>
      <c r="M34" s="39" t="s">
        <v>17</v>
      </c>
      <c r="N34" s="39" t="s">
        <v>18</v>
      </c>
      <c r="O34" s="39" t="s">
        <v>18</v>
      </c>
      <c r="P34" s="39" t="s">
        <v>18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>
        <f t="shared" si="2"/>
        <v>1</v>
      </c>
      <c r="AN34" s="41">
        <f t="shared" si="3"/>
        <v>4</v>
      </c>
    </row>
    <row r="35" spans="1:40" ht="18.75" x14ac:dyDescent="0.25">
      <c r="A35" s="35">
        <v>22</v>
      </c>
      <c r="B35" s="36" t="s">
        <v>91</v>
      </c>
      <c r="C35" s="36" t="s">
        <v>20</v>
      </c>
      <c r="D35" s="36" t="s">
        <v>92</v>
      </c>
      <c r="E35" s="36" t="s">
        <v>93</v>
      </c>
      <c r="F35" s="36" t="s">
        <v>94</v>
      </c>
      <c r="G35" s="38">
        <v>45602</v>
      </c>
      <c r="H35" s="39"/>
      <c r="I35" s="39"/>
      <c r="J35" s="39"/>
      <c r="K35" s="39"/>
      <c r="L35" s="39" t="s">
        <v>18</v>
      </c>
      <c r="M35" s="39" t="s">
        <v>18</v>
      </c>
      <c r="N35" s="39" t="s">
        <v>17</v>
      </c>
      <c r="O35" s="39" t="s">
        <v>18</v>
      </c>
      <c r="P35" s="39" t="s">
        <v>18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40">
        <f t="shared" si="2"/>
        <v>1</v>
      </c>
      <c r="AN35" s="41">
        <f t="shared" si="3"/>
        <v>4</v>
      </c>
    </row>
    <row r="36" spans="1:40" ht="18.75" x14ac:dyDescent="0.25">
      <c r="A36" s="35">
        <v>23</v>
      </c>
      <c r="B36" s="36" t="s">
        <v>24</v>
      </c>
      <c r="C36" s="36" t="s">
        <v>20</v>
      </c>
      <c r="D36" s="36" t="s">
        <v>95</v>
      </c>
      <c r="E36" s="36" t="s">
        <v>96</v>
      </c>
      <c r="F36" s="36" t="s">
        <v>97</v>
      </c>
      <c r="G36" s="38">
        <v>45602</v>
      </c>
      <c r="H36" s="39"/>
      <c r="I36" s="39"/>
      <c r="J36" s="39"/>
      <c r="K36" s="39"/>
      <c r="L36" s="39" t="s">
        <v>17</v>
      </c>
      <c r="M36" s="39" t="s">
        <v>17</v>
      </c>
      <c r="N36" s="39" t="s">
        <v>17</v>
      </c>
      <c r="O36" s="39" t="s">
        <v>17</v>
      </c>
      <c r="P36" s="39" t="s">
        <v>17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40">
        <f t="shared" si="2"/>
        <v>5</v>
      </c>
      <c r="AN36" s="41">
        <f t="shared" si="3"/>
        <v>0</v>
      </c>
    </row>
    <row r="37" spans="1:40" ht="18.75" x14ac:dyDescent="0.25">
      <c r="A37" s="35">
        <v>24</v>
      </c>
      <c r="B37" s="36" t="s">
        <v>24</v>
      </c>
      <c r="C37" s="36" t="s">
        <v>20</v>
      </c>
      <c r="D37" s="36" t="s">
        <v>98</v>
      </c>
      <c r="E37" s="36" t="s">
        <v>99</v>
      </c>
      <c r="F37" s="36" t="s">
        <v>100</v>
      </c>
      <c r="G37" s="38">
        <v>45602</v>
      </c>
      <c r="H37" s="39"/>
      <c r="I37" s="39"/>
      <c r="J37" s="39"/>
      <c r="K37" s="39"/>
      <c r="L37" s="39" t="s">
        <v>18</v>
      </c>
      <c r="M37" s="39" t="s">
        <v>17</v>
      </c>
      <c r="N37" s="39" t="s">
        <v>17</v>
      </c>
      <c r="O37" s="39" t="s">
        <v>18</v>
      </c>
      <c r="P37" s="39" t="s">
        <v>17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40">
        <f t="shared" si="2"/>
        <v>3</v>
      </c>
      <c r="AN37" s="41">
        <f t="shared" si="3"/>
        <v>2</v>
      </c>
    </row>
    <row r="38" spans="1:40" ht="18.75" x14ac:dyDescent="0.25">
      <c r="A38" s="35">
        <v>25</v>
      </c>
      <c r="B38" s="36" t="s">
        <v>24</v>
      </c>
      <c r="C38" s="36" t="s">
        <v>20</v>
      </c>
      <c r="D38" s="36" t="s">
        <v>101</v>
      </c>
      <c r="E38" s="36" t="s">
        <v>102</v>
      </c>
      <c r="F38" s="36" t="s">
        <v>103</v>
      </c>
      <c r="G38" s="38">
        <v>45670</v>
      </c>
      <c r="H38" s="39"/>
      <c r="I38" s="39"/>
      <c r="J38" s="39"/>
      <c r="K38" s="39"/>
      <c r="L38" s="39" t="s">
        <v>18</v>
      </c>
      <c r="M38" s="39" t="s">
        <v>18</v>
      </c>
      <c r="N38" s="39" t="s">
        <v>17</v>
      </c>
      <c r="O38" s="39" t="s">
        <v>17</v>
      </c>
      <c r="P38" s="39" t="s">
        <v>17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40">
        <f t="shared" si="2"/>
        <v>3</v>
      </c>
      <c r="AN38" s="41">
        <f t="shared" si="3"/>
        <v>2</v>
      </c>
    </row>
    <row r="39" spans="1:40" ht="18.75" x14ac:dyDescent="0.25">
      <c r="A39" s="35">
        <v>26</v>
      </c>
      <c r="B39" s="36" t="s">
        <v>104</v>
      </c>
      <c r="C39" s="36" t="s">
        <v>20</v>
      </c>
      <c r="D39" s="36" t="s">
        <v>35</v>
      </c>
      <c r="E39" s="36" t="s">
        <v>105</v>
      </c>
      <c r="F39" s="36" t="s">
        <v>106</v>
      </c>
      <c r="G39" s="38">
        <v>45670</v>
      </c>
      <c r="H39" s="39"/>
      <c r="I39" s="39"/>
      <c r="J39" s="39"/>
      <c r="K39" s="39"/>
      <c r="L39" s="39" t="s">
        <v>17</v>
      </c>
      <c r="M39" s="39" t="s">
        <v>17</v>
      </c>
      <c r="N39" s="39" t="s">
        <v>17</v>
      </c>
      <c r="O39" s="39" t="s">
        <v>17</v>
      </c>
      <c r="P39" s="39" t="s">
        <v>17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40">
        <f t="shared" si="2"/>
        <v>5</v>
      </c>
      <c r="AN39" s="41">
        <f t="shared" si="3"/>
        <v>0</v>
      </c>
    </row>
    <row r="40" spans="1:40" ht="15.75" x14ac:dyDescent="0.25">
      <c r="A40" s="35">
        <v>27</v>
      </c>
      <c r="B40" s="35"/>
      <c r="C40" s="35"/>
      <c r="D40" s="35"/>
      <c r="E40" s="35"/>
      <c r="F40" s="35"/>
      <c r="G40" s="35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40">
        <f t="shared" si="2"/>
        <v>0</v>
      </c>
      <c r="AN40" s="41">
        <f t="shared" si="3"/>
        <v>0</v>
      </c>
    </row>
    <row r="41" spans="1:40" ht="15.75" x14ac:dyDescent="0.25">
      <c r="A41" s="35">
        <v>28</v>
      </c>
      <c r="B41" s="35"/>
      <c r="C41" s="35"/>
      <c r="D41" s="35"/>
      <c r="E41" s="35"/>
      <c r="F41" s="35"/>
      <c r="G41" s="35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40">
        <f t="shared" si="2"/>
        <v>0</v>
      </c>
      <c r="AN41" s="41">
        <f t="shared" si="3"/>
        <v>0</v>
      </c>
    </row>
    <row r="42" spans="1:40" ht="15.75" x14ac:dyDescent="0.25">
      <c r="A42" s="35">
        <v>29</v>
      </c>
      <c r="B42" s="35"/>
      <c r="C42" s="35"/>
      <c r="D42" s="35"/>
      <c r="E42" s="35"/>
      <c r="F42" s="35"/>
      <c r="G42" s="35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40">
        <f t="shared" si="2"/>
        <v>0</v>
      </c>
      <c r="AN42" s="41">
        <f t="shared" si="3"/>
        <v>0</v>
      </c>
    </row>
    <row r="43" spans="1:40" ht="15.75" x14ac:dyDescent="0.25">
      <c r="A43" s="35">
        <v>30</v>
      </c>
      <c r="B43" s="35"/>
      <c r="C43" s="35"/>
      <c r="D43" s="35"/>
      <c r="E43" s="35"/>
      <c r="F43" s="35"/>
      <c r="G43" s="35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40">
        <f t="shared" si="2"/>
        <v>0</v>
      </c>
      <c r="AN43" s="41">
        <f t="shared" si="3"/>
        <v>0</v>
      </c>
    </row>
    <row r="44" spans="1:40" ht="15.75" x14ac:dyDescent="0.25">
      <c r="A44" s="35">
        <v>31</v>
      </c>
      <c r="B44" s="35"/>
      <c r="C44" s="35"/>
      <c r="D44" s="35"/>
      <c r="E44" s="35"/>
      <c r="F44" s="35"/>
      <c r="G44" s="35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40">
        <f t="shared" si="2"/>
        <v>0</v>
      </c>
      <c r="AN44" s="41">
        <f t="shared" si="3"/>
        <v>0</v>
      </c>
    </row>
    <row r="45" spans="1:40" ht="15.75" x14ac:dyDescent="0.25">
      <c r="A45" s="35">
        <v>32</v>
      </c>
      <c r="B45" s="35"/>
      <c r="C45" s="35"/>
      <c r="D45" s="35"/>
      <c r="E45" s="35"/>
      <c r="F45" s="35"/>
      <c r="G45" s="35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40">
        <f t="shared" si="2"/>
        <v>0</v>
      </c>
      <c r="AN45" s="41">
        <f t="shared" si="3"/>
        <v>0</v>
      </c>
    </row>
    <row r="46" spans="1:40" ht="15.75" x14ac:dyDescent="0.25">
      <c r="A46" s="35">
        <v>33</v>
      </c>
      <c r="B46" s="35"/>
      <c r="C46" s="35"/>
      <c r="D46" s="35"/>
      <c r="E46" s="35"/>
      <c r="F46" s="35"/>
      <c r="G46" s="35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40">
        <f t="shared" si="2"/>
        <v>0</v>
      </c>
      <c r="AN46" s="41">
        <f t="shared" si="3"/>
        <v>0</v>
      </c>
    </row>
    <row r="47" spans="1:40" ht="15.75" x14ac:dyDescent="0.25">
      <c r="A47" s="35">
        <v>34</v>
      </c>
      <c r="B47" s="35"/>
      <c r="C47" s="35"/>
      <c r="D47" s="35"/>
      <c r="E47" s="35"/>
      <c r="F47" s="35"/>
      <c r="G47" s="35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40">
        <f t="shared" si="2"/>
        <v>0</v>
      </c>
      <c r="AN47" s="41">
        <f t="shared" si="3"/>
        <v>0</v>
      </c>
    </row>
    <row r="48" spans="1:40" ht="15.75" x14ac:dyDescent="0.25">
      <c r="A48" s="35">
        <v>35</v>
      </c>
      <c r="B48" s="35"/>
      <c r="C48" s="35"/>
      <c r="D48" s="35"/>
      <c r="E48" s="35"/>
      <c r="F48" s="35"/>
      <c r="G48" s="35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40">
        <f t="shared" si="2"/>
        <v>0</v>
      </c>
      <c r="AN48" s="41">
        <f t="shared" si="3"/>
        <v>0</v>
      </c>
    </row>
    <row r="49" spans="1:40" ht="15.75" x14ac:dyDescent="0.25">
      <c r="A49" s="35">
        <v>36</v>
      </c>
      <c r="B49" s="35"/>
      <c r="C49" s="35"/>
      <c r="D49" s="35"/>
      <c r="E49" s="35"/>
      <c r="F49" s="35"/>
      <c r="G49" s="35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40">
        <f t="shared" si="2"/>
        <v>0</v>
      </c>
      <c r="AN49" s="41">
        <f t="shared" si="3"/>
        <v>0</v>
      </c>
    </row>
    <row r="50" spans="1:40" ht="15.75" x14ac:dyDescent="0.25">
      <c r="A50" s="35">
        <v>37</v>
      </c>
      <c r="B50" s="35"/>
      <c r="C50" s="35"/>
      <c r="D50" s="35"/>
      <c r="E50" s="35"/>
      <c r="F50" s="35"/>
      <c r="G50" s="35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40">
        <f t="shared" si="2"/>
        <v>0</v>
      </c>
      <c r="AN50" s="41">
        <f t="shared" si="3"/>
        <v>0</v>
      </c>
    </row>
    <row r="51" spans="1:40" ht="15.75" x14ac:dyDescent="0.25">
      <c r="A51" s="35">
        <v>38</v>
      </c>
      <c r="B51" s="35"/>
      <c r="C51" s="35"/>
      <c r="D51" s="35"/>
      <c r="E51" s="35"/>
      <c r="F51" s="35"/>
      <c r="G51" s="35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40">
        <f t="shared" si="2"/>
        <v>0</v>
      </c>
      <c r="AN51" s="41">
        <f t="shared" si="3"/>
        <v>0</v>
      </c>
    </row>
    <row r="52" spans="1:40" ht="15.75" x14ac:dyDescent="0.25">
      <c r="A52" s="35">
        <v>39</v>
      </c>
      <c r="B52" s="35"/>
      <c r="C52" s="35"/>
      <c r="D52" s="35"/>
      <c r="E52" s="35"/>
      <c r="F52" s="35"/>
      <c r="G52" s="35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40">
        <f t="shared" si="2"/>
        <v>0</v>
      </c>
      <c r="AN52" s="41">
        <f t="shared" si="3"/>
        <v>0</v>
      </c>
    </row>
    <row r="53" spans="1:40" ht="15.75" x14ac:dyDescent="0.25">
      <c r="A53" s="35">
        <v>40</v>
      </c>
      <c r="B53" s="35"/>
      <c r="C53" s="35"/>
      <c r="D53" s="35"/>
      <c r="E53" s="35"/>
      <c r="F53" s="35"/>
      <c r="G53" s="35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40">
        <f t="shared" si="2"/>
        <v>0</v>
      </c>
      <c r="AN53" s="41">
        <f t="shared" si="3"/>
        <v>0</v>
      </c>
    </row>
    <row r="54" spans="1:40" ht="15.75" x14ac:dyDescent="0.25">
      <c r="A54" s="35">
        <v>41</v>
      </c>
      <c r="B54" s="35"/>
      <c r="C54" s="35"/>
      <c r="D54" s="35"/>
      <c r="E54" s="35"/>
      <c r="F54" s="35"/>
      <c r="G54" s="35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40">
        <f t="shared" si="2"/>
        <v>0</v>
      </c>
      <c r="AN54" s="41">
        <f t="shared" si="3"/>
        <v>0</v>
      </c>
    </row>
  </sheetData>
  <mergeCells count="16">
    <mergeCell ref="G11:G13"/>
    <mergeCell ref="AM11:AN11"/>
    <mergeCell ref="AM13:AN13"/>
    <mergeCell ref="A11:A13"/>
    <mergeCell ref="B11:B13"/>
    <mergeCell ref="C11:C13"/>
    <mergeCell ref="D11:D13"/>
    <mergeCell ref="E11:E13"/>
    <mergeCell ref="F11:F13"/>
    <mergeCell ref="O3:AC5"/>
    <mergeCell ref="C6:I7"/>
    <mergeCell ref="Z7:AG8"/>
    <mergeCell ref="C9:E10"/>
    <mergeCell ref="H9:I9"/>
    <mergeCell ref="K9:M9"/>
    <mergeCell ref="O9:Q9"/>
  </mergeCells>
  <conditionalFormatting sqref="H14">
    <cfRule type="containsText" dxfId="23" priority="11" operator="containsText" text="P">
      <formula>NOT(ISERROR(SEARCH("P",H14)))</formula>
    </cfRule>
    <cfRule type="containsText" dxfId="22" priority="12" operator="containsText" text="P">
      <formula>NOT(ISERROR(SEARCH("P",H14)))</formula>
    </cfRule>
    <cfRule type="containsText" dxfId="21" priority="13" operator="containsText" text="H">
      <formula>NOT(ISERROR(SEARCH("H",H14)))</formula>
    </cfRule>
  </conditionalFormatting>
  <conditionalFormatting sqref="H14:AK54">
    <cfRule type="containsText" dxfId="20" priority="10" operator="containsText" text="P">
      <formula>NOT(ISERROR(SEARCH("P",H14)))</formula>
    </cfRule>
  </conditionalFormatting>
  <conditionalFormatting sqref="H14:AL54">
    <cfRule type="containsText" dxfId="19" priority="7" operator="containsText" text="P">
      <formula>NOT(ISERROR(SEARCH("P",H14)))</formula>
    </cfRule>
    <cfRule type="containsText" dxfId="18" priority="8" operator="containsText" text="A">
      <formula>NOT(ISERROR(SEARCH("A",H14)))</formula>
    </cfRule>
    <cfRule type="containsText" dxfId="17" priority="9" operator="containsText" text="H">
      <formula>NOT(ISERROR(SEARCH("H",H14)))</formula>
    </cfRule>
    <cfRule type="expression" dxfId="16" priority="14">
      <formula>H$12="fri"</formula>
    </cfRule>
    <cfRule type="expression" dxfId="15" priority="15">
      <formula>H$12="fri"</formula>
    </cfRule>
    <cfRule type="expression" dxfId="14" priority="16">
      <formula>H$12="fri"</formula>
    </cfRule>
    <cfRule type="expression" dxfId="13" priority="17">
      <formula>H$12="Fri"</formula>
    </cfRule>
    <cfRule type="cellIs" dxfId="12" priority="18" operator="equal">
      <formula>"H"</formula>
    </cfRule>
    <cfRule type="expression" dxfId="11" priority="19">
      <formula>H$12="Fri"</formula>
    </cfRule>
    <cfRule type="expression" dxfId="10" priority="20">
      <formula>H$12="Fri"</formula>
    </cfRule>
    <cfRule type="cellIs" dxfId="9" priority="21" operator="equal">
      <formula>"A"</formula>
    </cfRule>
    <cfRule type="cellIs" dxfId="8" priority="22" operator="equal">
      <formula>"A"</formula>
    </cfRule>
    <cfRule type="cellIs" dxfId="7" priority="23" operator="equal">
      <formula>"P"</formula>
    </cfRule>
    <cfRule type="expression" dxfId="6" priority="24">
      <formula>H$12="Fri"</formula>
    </cfRule>
  </conditionalFormatting>
  <conditionalFormatting sqref="L14">
    <cfRule type="containsText" dxfId="5" priority="1" operator="containsText" text="P">
      <formula>NOT(ISERROR(SEARCH("P",L14)))</formula>
    </cfRule>
    <cfRule type="containsText" dxfId="4" priority="2" operator="containsText" text="P">
      <formula>NOT(ISERROR(SEARCH("P",L14)))</formula>
    </cfRule>
    <cfRule type="containsText" dxfId="3" priority="3" operator="containsText" text="H">
      <formula>NOT(ISERROR(SEARCH("H",L14)))</formula>
    </cfRule>
    <cfRule type="containsText" dxfId="2" priority="4" operator="containsText" text="P">
      <formula>NOT(ISERROR(SEARCH("P",L14)))</formula>
    </cfRule>
    <cfRule type="containsText" dxfId="1" priority="5" operator="containsText" text="P">
      <formula>NOT(ISERROR(SEARCH("P",L14)))</formula>
    </cfRule>
    <cfRule type="containsText" dxfId="0" priority="6" operator="containsText" text="H">
      <formula>NOT(ISERROR(SEARCH("H",L14)))</formula>
    </cfRule>
  </conditionalFormatting>
  <dataValidations count="1">
    <dataValidation type="list" allowBlank="1" showInputMessage="1" showErrorMessage="1" sqref="H14:AL54">
      <formula1>"P,A,H"</formula1>
    </dataValidation>
  </dataValidations>
  <hyperlinks>
    <hyperlink ref="C9:E10" location="HOME!A1" display="HOME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2025-04-13T09:46:19Z</dcterms:created>
  <dcterms:modified xsi:type="dcterms:W3CDTF">2025-04-13T09:46:56Z</dcterms:modified>
</cp:coreProperties>
</file>